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125" firstSheet="1" activeTab="1"/>
  </bookViews>
  <sheets>
    <sheet name="Sheet1" sheetId="1" state="hidden" r:id="rId1"/>
    <sheet name="Cover Sheet" sheetId="2" r:id="rId2"/>
    <sheet name="Hydrostatic Test_PVC" sheetId="3" r:id="rId3"/>
    <sheet name="Hydrostatic Test_Steel" sheetId="4" r:id="rId4"/>
    <sheet name="Hydrostatic Testing_Hydrants" sheetId="5" r:id="rId5"/>
    <sheet name="PRINT" sheetId="6" state="hidden" r:id="rId6"/>
    <sheet name="ONLINE" sheetId="7" state="hidden" r:id="rId7"/>
    <sheet name="PRINT_EXAMPLE" sheetId="8" state="hidden" r:id="rId8"/>
    <sheet name="ONLINE_EXAMPLE" sheetId="9" state="hidden" r:id="rId9"/>
    <sheet name="Data" sheetId="10" state="hidden" r:id="rId10"/>
  </sheets>
  <definedNames>
    <definedName name="_xlnm.Print_Area" localSheetId="1">'Cover Sheet'!$A$1:$L$20</definedName>
    <definedName name="_xlnm.Print_Area" localSheetId="2">'Hydrostatic Test_PVC'!$A$1:$Y$49</definedName>
    <definedName name="_xlnm.Print_Area" localSheetId="3">'Hydrostatic Test_Steel'!$A$1:$Y$44</definedName>
    <definedName name="_xlnm.Print_Area" localSheetId="4">'Hydrostatic Testing_Hydrants'!$A$1:$L$50</definedName>
    <definedName name="_xlnm.Print_Area" localSheetId="5">'PRINT'!$A$1:$Y$97</definedName>
  </definedNames>
  <calcPr fullCalcOnLoad="1"/>
</workbook>
</file>

<file path=xl/sharedStrings.xml><?xml version="1.0" encoding="utf-8"?>
<sst xmlns="http://schemas.openxmlformats.org/spreadsheetml/2006/main" count="765" uniqueCount="195">
  <si>
    <t>M.A.P. Water &amp; Sewer Services Ltd.</t>
  </si>
  <si>
    <t>#</t>
  </si>
  <si>
    <t>3m sticks</t>
  </si>
  <si>
    <t>Allowance Calculation</t>
  </si>
  <si>
    <t>Total Length:</t>
  </si>
  <si>
    <t>Test Pressure</t>
  </si>
  <si>
    <t>Contractor</t>
  </si>
  <si>
    <t>Pipe Sections</t>
  </si>
  <si>
    <t>Diameter</t>
  </si>
  <si>
    <t>GS Holdings Company Ltd.</t>
  </si>
  <si>
    <t>6m sticks</t>
  </si>
  <si>
    <t>Whissell Contracting Ltd.</t>
  </si>
  <si>
    <t>Tee (2 sticks)</t>
  </si>
  <si>
    <t>Fittings</t>
  </si>
  <si>
    <t>Tee</t>
  </si>
  <si>
    <t>Cross</t>
  </si>
  <si>
    <t>Hydrant</t>
  </si>
  <si>
    <t>Water Level (cm)</t>
  </si>
  <si>
    <t>x</t>
  </si>
  <si>
    <t>Equivalent Length</t>
  </si>
  <si>
    <t>Project Number:</t>
  </si>
  <si>
    <t>Date:</t>
  </si>
  <si>
    <t>Contractor:</t>
  </si>
  <si>
    <t>Location:</t>
  </si>
  <si>
    <t>Time (00:00)</t>
  </si>
  <si>
    <t>Pressure (psi or kPa)</t>
  </si>
  <si>
    <t>Test Area:</t>
  </si>
  <si>
    <t>Include on Drawing</t>
  </si>
  <si>
    <t xml:space="preserve">Pipe Stick Length (PSL) : 3m pipe sticks     6m pipe sticks   </t>
  </si>
  <si>
    <t>Bend/Coupling/Reducer</t>
  </si>
  <si>
    <t xml:space="preserve">3 x PSL = </t>
  </si>
  <si>
    <t xml:space="preserve">2 x PSL = </t>
  </si>
  <si>
    <t xml:space="preserve">1 x PSL = </t>
  </si>
  <si>
    <t xml:space="preserve">Length of straight pipe =   </t>
  </si>
  <si>
    <t>=</t>
  </si>
  <si>
    <t>(Makeup Water Required &lt; Makeup Water Allowance)</t>
  </si>
  <si>
    <t>(Makeup Water Required &gt; Makeup Water Allowance)</t>
  </si>
  <si>
    <r>
      <t xml:space="preserve">Test to be performed on PVC pipe for a duration of </t>
    </r>
    <r>
      <rPr>
        <b/>
        <sz val="11"/>
        <color indexed="10"/>
        <rFont val="Arial Narrow"/>
        <family val="2"/>
      </rPr>
      <t>one hour</t>
    </r>
    <r>
      <rPr>
        <sz val="11"/>
        <color indexed="8"/>
        <rFont val="Arial Narrow"/>
        <family val="2"/>
      </rPr>
      <t xml:space="preserve"> using a water barrel that meets the specifications of the construction standards and has an </t>
    </r>
    <r>
      <rPr>
        <b/>
        <sz val="11"/>
        <color indexed="10"/>
        <rFont val="Arial Narrow"/>
        <family val="2"/>
      </rPr>
      <t>internal diameter of 58cm</t>
    </r>
    <r>
      <rPr>
        <sz val="11"/>
        <color indexed="8"/>
        <rFont val="Arial Narrow"/>
        <family val="2"/>
      </rPr>
      <t xml:space="preserve">. </t>
    </r>
  </si>
  <si>
    <r>
      <t xml:space="preserve">Test Pressure, </t>
    </r>
    <r>
      <rPr>
        <i/>
        <sz val="11"/>
        <color indexed="8"/>
        <rFont val="Arial Narrow"/>
        <family val="2"/>
      </rPr>
      <t>P</t>
    </r>
    <r>
      <rPr>
        <sz val="11"/>
        <color indexed="8"/>
        <rFont val="Arial Narrow"/>
        <family val="2"/>
      </rPr>
      <t xml:space="preserve"> (psi/kPa):</t>
    </r>
  </si>
  <si>
    <r>
      <t xml:space="preserve">Makeup Water Required (L)
</t>
    </r>
    <r>
      <rPr>
        <sz val="10"/>
        <color indexed="8"/>
        <rFont val="Arial Narrow"/>
        <family val="2"/>
      </rPr>
      <t>(Actual Leakage)</t>
    </r>
  </si>
  <si>
    <r>
      <t xml:space="preserve">Valve </t>
    </r>
    <r>
      <rPr>
        <sz val="9"/>
        <color indexed="8"/>
        <rFont val="Arial Narrow"/>
        <family val="2"/>
      </rPr>
      <t>(CVs incl.)</t>
    </r>
  </si>
  <si>
    <r>
      <t xml:space="preserve">Other </t>
    </r>
    <r>
      <rPr>
        <sz val="8"/>
        <color indexed="8"/>
        <rFont val="Arial Narrow"/>
        <family val="2"/>
      </rPr>
      <t>(plug/air vent/ flushpoint, etc.)</t>
    </r>
  </si>
  <si>
    <r>
      <t xml:space="preserve">Makeup Water Allowance (L) 
</t>
    </r>
    <r>
      <rPr>
        <sz val="9"/>
        <color indexed="8"/>
        <rFont val="Arial Narrow"/>
        <family val="2"/>
      </rPr>
      <t>(Allowable Leakage)</t>
    </r>
  </si>
  <si>
    <r>
      <t xml:space="preserve">Total Makeup Water Allowance (L):
</t>
    </r>
    <r>
      <rPr>
        <b/>
        <sz val="10"/>
        <color indexed="8"/>
        <rFont val="Arial Narrow"/>
        <family val="2"/>
      </rPr>
      <t>(Allowable Leakage)</t>
    </r>
  </si>
  <si>
    <r>
      <t xml:space="preserve"> </t>
    </r>
    <r>
      <rPr>
        <b/>
        <sz val="25"/>
        <color indexed="8"/>
        <rFont val="Arial Narrow"/>
        <family val="2"/>
      </rPr>
      <t xml:space="preserve"> □</t>
    </r>
    <r>
      <rPr>
        <b/>
        <sz val="12"/>
        <color indexed="8"/>
        <rFont val="Arial Narrow"/>
        <family val="2"/>
      </rPr>
      <t xml:space="preserve"> PASS</t>
    </r>
  </si>
  <si>
    <r>
      <t xml:space="preserve"> </t>
    </r>
    <r>
      <rPr>
        <b/>
        <sz val="25"/>
        <color indexed="8"/>
        <rFont val="Arial Narrow"/>
        <family val="2"/>
      </rPr>
      <t xml:space="preserve"> □</t>
    </r>
    <r>
      <rPr>
        <b/>
        <sz val="12"/>
        <color indexed="8"/>
        <rFont val="Arial Narrow"/>
        <family val="2"/>
      </rPr>
      <t xml:space="preserve"> FAIL</t>
    </r>
  </si>
  <si>
    <t>CONTRACTOR REP SIGNATURE:</t>
  </si>
  <si>
    <t>EPCOR REP NAME:</t>
  </si>
  <si>
    <t>EPCOR REP SIGNATURE:</t>
  </si>
  <si>
    <t>Add each diameter's allowance together to get total allowance:</t>
  </si>
  <si>
    <r>
      <rPr>
        <b/>
        <sz val="16"/>
        <color indexed="8"/>
        <rFont val="Arial Narrow"/>
        <family val="2"/>
      </rPr>
      <t>PRESSURE TEST &amp; MAKEUP WATER FORM</t>
    </r>
    <r>
      <rPr>
        <sz val="11"/>
        <color indexed="8"/>
        <rFont val="Arial Narrow"/>
        <family val="2"/>
      </rPr>
      <t xml:space="preserve">
(As per ANSI/AWWA C605-13)</t>
    </r>
  </si>
  <si>
    <r>
      <t xml:space="preserve">Total Test Time, </t>
    </r>
    <r>
      <rPr>
        <i/>
        <sz val="11"/>
        <color indexed="8"/>
        <rFont val="Arial Narrow"/>
        <family val="2"/>
      </rPr>
      <t xml:space="preserve">T </t>
    </r>
    <r>
      <rPr>
        <sz val="11"/>
        <color indexed="8"/>
        <rFont val="Arial Narrow"/>
        <family val="2"/>
      </rPr>
      <t xml:space="preserve">(hours) = </t>
    </r>
  </si>
  <si>
    <r>
      <t xml:space="preserve">Total Change in Water Level, </t>
    </r>
    <r>
      <rPr>
        <i/>
        <sz val="11"/>
        <color indexed="8"/>
        <rFont val="Arial Narrow"/>
        <family val="2"/>
      </rPr>
      <t>W</t>
    </r>
    <r>
      <rPr>
        <sz val="11"/>
        <color indexed="8"/>
        <rFont val="Arial Narrow"/>
        <family val="2"/>
      </rPr>
      <t xml:space="preserve"> (cm)= </t>
    </r>
  </si>
  <si>
    <t xml:space="preserve"> ○ Valve &amp; Hydrant Numbers</t>
  </si>
  <si>
    <t xml:space="preserve"> ○ Street Names</t>
  </si>
  <si>
    <t>Total Length, L1 =   .</t>
  </si>
  <si>
    <t>Total Length, L2 =   .</t>
  </si>
  <si>
    <r>
      <t xml:space="preserve">Total Length, </t>
    </r>
    <r>
      <rPr>
        <i/>
        <sz val="10"/>
        <color indexed="8"/>
        <rFont val="Arial Narrow"/>
        <family val="2"/>
      </rPr>
      <t>L3</t>
    </r>
    <r>
      <rPr>
        <sz val="10"/>
        <color indexed="8"/>
        <rFont val="Arial Narrow"/>
        <family val="2"/>
      </rPr>
      <t xml:space="preserve"> =   .</t>
    </r>
  </si>
  <si>
    <r>
      <t xml:space="preserve">Total Length, </t>
    </r>
    <r>
      <rPr>
        <i/>
        <sz val="10"/>
        <color indexed="8"/>
        <rFont val="Arial Narrow"/>
        <family val="2"/>
      </rPr>
      <t>L4</t>
    </r>
    <r>
      <rPr>
        <sz val="10"/>
        <color indexed="8"/>
        <rFont val="Arial Narrow"/>
        <family val="2"/>
      </rPr>
      <t xml:space="preserve"> =   .</t>
    </r>
  </si>
  <si>
    <r>
      <t>Diameter 1, D</t>
    </r>
    <r>
      <rPr>
        <vertAlign val="subscript"/>
        <sz val="12"/>
        <color indexed="8"/>
        <rFont val="Arial Narrow"/>
        <family val="2"/>
      </rPr>
      <t>1</t>
    </r>
    <r>
      <rPr>
        <sz val="12"/>
        <color indexed="8"/>
        <rFont val="Arial Narrow"/>
        <family val="2"/>
      </rPr>
      <t xml:space="preserve">: </t>
    </r>
  </si>
  <si>
    <r>
      <t>Diameter 2, D</t>
    </r>
    <r>
      <rPr>
        <vertAlign val="subscript"/>
        <sz val="12"/>
        <color indexed="8"/>
        <rFont val="Arial Narrow"/>
        <family val="2"/>
      </rPr>
      <t>2</t>
    </r>
    <r>
      <rPr>
        <sz val="12"/>
        <color indexed="8"/>
        <rFont val="Arial Narrow"/>
        <family val="2"/>
      </rPr>
      <t xml:space="preserve">: </t>
    </r>
  </si>
  <si>
    <r>
      <t>Diameter 3, D</t>
    </r>
    <r>
      <rPr>
        <vertAlign val="subscript"/>
        <sz val="12"/>
        <color indexed="8"/>
        <rFont val="Arial Narrow"/>
        <family val="2"/>
      </rPr>
      <t>3</t>
    </r>
    <r>
      <rPr>
        <sz val="12"/>
        <color indexed="8"/>
        <rFont val="Arial Narrow"/>
        <family val="2"/>
      </rPr>
      <t xml:space="preserve">: </t>
    </r>
  </si>
  <si>
    <r>
      <t>Diameter 4, D</t>
    </r>
    <r>
      <rPr>
        <vertAlign val="subscript"/>
        <sz val="12"/>
        <color indexed="8"/>
        <rFont val="Arial Narrow"/>
        <family val="2"/>
      </rPr>
      <t>4</t>
    </r>
    <r>
      <rPr>
        <sz val="12"/>
        <color indexed="8"/>
        <rFont val="Arial Narrow"/>
        <family val="2"/>
      </rPr>
      <t xml:space="preserve">: </t>
    </r>
  </si>
  <si>
    <t>Cross (3 sticks)</t>
  </si>
  <si>
    <r>
      <t>Valve (1 stick</t>
    </r>
    <r>
      <rPr>
        <sz val="9"/>
        <color indexed="8"/>
        <rFont val="Calibri"/>
        <family val="2"/>
      </rPr>
      <t>)</t>
    </r>
  </si>
  <si>
    <t>Bend (1 stick)</t>
  </si>
  <si>
    <t>Hydrant (1 stick)</t>
  </si>
  <si>
    <t>Coupling/Reducer (1 stick)</t>
  </si>
  <si>
    <r>
      <t xml:space="preserve">Other (1 stick) </t>
    </r>
    <r>
      <rPr>
        <sz val="9"/>
        <color indexed="8"/>
        <rFont val="Calibri"/>
        <family val="2"/>
      </rPr>
      <t>(plug/air vent/ flushpoint, etc.)</t>
    </r>
  </si>
  <si>
    <t xml:space="preserve">L   </t>
  </si>
  <si>
    <t xml:space="preserve">L  </t>
  </si>
  <si>
    <t>PRESSURE TEST &amp; MAKEUP WATER FORM</t>
  </si>
  <si>
    <t>CONSULTANT REP SIGNATURE:</t>
  </si>
  <si>
    <t xml:space="preserve"> ○ Pump Location</t>
  </si>
  <si>
    <t>Developer:</t>
  </si>
  <si>
    <t>Consultant:</t>
  </si>
  <si>
    <t>Makeup Water Allowance Calculation</t>
  </si>
  <si>
    <r>
      <t>Diameter 1, D</t>
    </r>
    <r>
      <rPr>
        <b/>
        <vertAlign val="subscript"/>
        <sz val="12"/>
        <color indexed="8"/>
        <rFont val="Arial Narrow"/>
        <family val="2"/>
      </rPr>
      <t>1</t>
    </r>
    <r>
      <rPr>
        <b/>
        <sz val="12"/>
        <color indexed="8"/>
        <rFont val="Arial Narrow"/>
        <family val="2"/>
      </rPr>
      <t xml:space="preserve">: </t>
    </r>
  </si>
  <si>
    <r>
      <t>Diameter 2, D</t>
    </r>
    <r>
      <rPr>
        <b/>
        <vertAlign val="subscript"/>
        <sz val="12"/>
        <color indexed="8"/>
        <rFont val="Arial Narrow"/>
        <family val="2"/>
      </rPr>
      <t>2</t>
    </r>
    <r>
      <rPr>
        <b/>
        <sz val="12"/>
        <color indexed="8"/>
        <rFont val="Arial Narrow"/>
        <family val="2"/>
      </rPr>
      <t xml:space="preserve">: </t>
    </r>
  </si>
  <si>
    <r>
      <t>Diameter 3, D</t>
    </r>
    <r>
      <rPr>
        <b/>
        <vertAlign val="subscript"/>
        <sz val="12"/>
        <color indexed="8"/>
        <rFont val="Arial Narrow"/>
        <family val="2"/>
      </rPr>
      <t>3</t>
    </r>
    <r>
      <rPr>
        <b/>
        <sz val="12"/>
        <color indexed="8"/>
        <rFont val="Arial Narrow"/>
        <family val="2"/>
      </rPr>
      <t xml:space="preserve">: </t>
    </r>
  </si>
  <si>
    <r>
      <t>Diameter 4, D</t>
    </r>
    <r>
      <rPr>
        <b/>
        <vertAlign val="subscript"/>
        <sz val="12"/>
        <color indexed="8"/>
        <rFont val="Arial Narrow"/>
        <family val="2"/>
      </rPr>
      <t>4</t>
    </r>
    <r>
      <rPr>
        <b/>
        <sz val="12"/>
        <color indexed="8"/>
        <rFont val="Arial Narrow"/>
        <family val="2"/>
      </rPr>
      <t xml:space="preserve">: </t>
    </r>
  </si>
  <si>
    <r>
      <rPr>
        <sz val="9"/>
        <color indexed="8"/>
        <rFont val="Arial Narrow"/>
        <family val="2"/>
      </rPr>
      <t>Valve</t>
    </r>
    <r>
      <rPr>
        <sz val="10"/>
        <color indexed="8"/>
        <rFont val="Arial Narrow"/>
        <family val="2"/>
      </rPr>
      <t xml:space="preserve"> </t>
    </r>
    <r>
      <rPr>
        <sz val="9"/>
        <color indexed="8"/>
        <rFont val="Arial Narrow"/>
        <family val="2"/>
      </rPr>
      <t>(CVs incl.)</t>
    </r>
  </si>
  <si>
    <t>Valve (CVs incl.)</t>
  </si>
  <si>
    <r>
      <t xml:space="preserve">Test Pressure, </t>
    </r>
    <r>
      <rPr>
        <b/>
        <i/>
        <sz val="11"/>
        <color indexed="8"/>
        <rFont val="Arial Narrow"/>
        <family val="2"/>
      </rPr>
      <t>P</t>
    </r>
    <r>
      <rPr>
        <b/>
        <sz val="11"/>
        <color indexed="8"/>
        <rFont val="Arial Narrow"/>
        <family val="2"/>
      </rPr>
      <t xml:space="preserve"> (psi/kPa):</t>
    </r>
  </si>
  <si>
    <t xml:space="preserve">Length of straight pipe = </t>
  </si>
  <si>
    <t xml:space="preserve">Pipe Stick Length : </t>
  </si>
  <si>
    <t>Length of straight pipe:</t>
  </si>
  <si>
    <t>Allowance (L)</t>
  </si>
  <si>
    <r>
      <t>Diameter 2 (mm), D</t>
    </r>
    <r>
      <rPr>
        <b/>
        <vertAlign val="subscript"/>
        <sz val="12"/>
        <color indexed="8"/>
        <rFont val="Arial Narrow"/>
        <family val="2"/>
      </rPr>
      <t>2</t>
    </r>
    <r>
      <rPr>
        <b/>
        <sz val="12"/>
        <color indexed="8"/>
        <rFont val="Arial Narrow"/>
        <family val="2"/>
      </rPr>
      <t xml:space="preserve">: </t>
    </r>
  </si>
  <si>
    <t>Other (plug/air vent/ flushpoint, etc.)</t>
  </si>
  <si>
    <r>
      <t>Diameter 2 (mm), D</t>
    </r>
    <r>
      <rPr>
        <b/>
        <vertAlign val="subscript"/>
        <sz val="11"/>
        <color indexed="8"/>
        <rFont val="Arial Narrow"/>
        <family val="2"/>
      </rPr>
      <t>2</t>
    </r>
    <r>
      <rPr>
        <b/>
        <sz val="11"/>
        <color indexed="8"/>
        <rFont val="Arial Narrow"/>
        <family val="2"/>
      </rPr>
      <t xml:space="preserve">: </t>
    </r>
  </si>
  <si>
    <t>Fitting</t>
  </si>
  <si>
    <t>Bend/Coupling/
Reducer</t>
  </si>
  <si>
    <t>L</t>
  </si>
  <si>
    <r>
      <t>Inner Diameter of Barrel</t>
    </r>
    <r>
      <rPr>
        <i/>
        <sz val="11"/>
        <color indexed="8"/>
        <rFont val="Arial Narrow"/>
        <family val="2"/>
      </rPr>
      <t xml:space="preserve"> </t>
    </r>
    <r>
      <rPr>
        <sz val="11"/>
        <color indexed="8"/>
        <rFont val="Arial Narrow"/>
        <family val="2"/>
      </rPr>
      <t xml:space="preserve">(cm) = </t>
    </r>
  </si>
  <si>
    <t>N/A</t>
  </si>
  <si>
    <t xml:space="preserve">If a fitting has multiple diameters, use the main line diameter or the smaller diameter. e.g. use 300mm for a 300-150 tee, use 200mm for a 250-200 coupling or reducer, use 200mm for a 200-300 cross. </t>
  </si>
  <si>
    <t xml:space="preserve">Test to be performed on jointed PVC pipe as per the specifications of the Design and Construction Standards Volume 4 - Water. </t>
  </si>
  <si>
    <t>WXX-YYXX</t>
  </si>
  <si>
    <t>LW 79 ST - 80 AVE to 81 AVE</t>
  </si>
  <si>
    <t>Name of Contractor</t>
  </si>
  <si>
    <t>250 mm</t>
  </si>
  <si>
    <t>150mm</t>
  </si>
  <si>
    <t>24m</t>
  </si>
  <si>
    <t xml:space="preserve">Length of straight pipe (m) = </t>
  </si>
  <si>
    <r>
      <t>Total Length, L</t>
    </r>
    <r>
      <rPr>
        <vertAlign val="subscript"/>
        <sz val="10"/>
        <color indexed="8"/>
        <rFont val="Arial Narrow"/>
        <family val="2"/>
      </rPr>
      <t>1</t>
    </r>
    <r>
      <rPr>
        <sz val="10"/>
        <color indexed="8"/>
        <rFont val="Arial Narrow"/>
        <family val="2"/>
      </rPr>
      <t xml:space="preserve"> (metres) =   </t>
    </r>
  </si>
  <si>
    <r>
      <t>Total Length, L</t>
    </r>
    <r>
      <rPr>
        <vertAlign val="subscript"/>
        <sz val="10"/>
        <color indexed="8"/>
        <rFont val="Arial Narrow"/>
        <family val="2"/>
      </rPr>
      <t>2</t>
    </r>
    <r>
      <rPr>
        <sz val="10"/>
        <color indexed="8"/>
        <rFont val="Arial Narrow"/>
        <family val="2"/>
      </rPr>
      <t xml:space="preserve"> (metres) =   </t>
    </r>
  </si>
  <si>
    <r>
      <t xml:space="preserve">Total Length, </t>
    </r>
    <r>
      <rPr>
        <i/>
        <sz val="10"/>
        <color indexed="8"/>
        <rFont val="Arial Narrow"/>
        <family val="2"/>
      </rPr>
      <t>L</t>
    </r>
    <r>
      <rPr>
        <i/>
        <vertAlign val="subscript"/>
        <sz val="10"/>
        <color indexed="8"/>
        <rFont val="Arial Narrow"/>
        <family val="2"/>
      </rPr>
      <t>4</t>
    </r>
    <r>
      <rPr>
        <sz val="10"/>
        <color indexed="8"/>
        <rFont val="Arial Narrow"/>
        <family val="2"/>
      </rPr>
      <t xml:space="preserve"> (metres)=   </t>
    </r>
  </si>
  <si>
    <r>
      <t xml:space="preserve">Total Length, </t>
    </r>
    <r>
      <rPr>
        <i/>
        <sz val="10"/>
        <color indexed="8"/>
        <rFont val="Arial Narrow"/>
        <family val="2"/>
      </rPr>
      <t>L</t>
    </r>
    <r>
      <rPr>
        <i/>
        <vertAlign val="subscript"/>
        <sz val="10"/>
        <color indexed="8"/>
        <rFont val="Arial Narrow"/>
        <family val="2"/>
      </rPr>
      <t>3</t>
    </r>
    <r>
      <rPr>
        <sz val="10"/>
        <color indexed="8"/>
        <rFont val="Arial Narrow"/>
        <family val="2"/>
      </rPr>
      <t xml:space="preserve"> (metres) =  </t>
    </r>
  </si>
  <si>
    <t>12m</t>
  </si>
  <si>
    <t>6m</t>
  </si>
  <si>
    <t>320m</t>
  </si>
  <si>
    <t>7m</t>
  </si>
  <si>
    <t>19m</t>
  </si>
  <si>
    <r>
      <rPr>
        <sz val="11"/>
        <color indexed="10"/>
        <rFont val="Arial Narrow"/>
        <family val="2"/>
      </rPr>
      <t>0.0942</t>
    </r>
    <r>
      <rPr>
        <sz val="11"/>
        <color indexed="8"/>
        <rFont val="Arial Narrow"/>
        <family val="2"/>
      </rPr>
      <t xml:space="preserve">     L  </t>
    </r>
  </si>
  <si>
    <t xml:space="preserve">Inner Diameter of Barrel (cm) = </t>
  </si>
  <si>
    <t>57cm</t>
  </si>
  <si>
    <r>
      <rPr>
        <b/>
        <sz val="11"/>
        <color indexed="10"/>
        <rFont val="Arial Narrow"/>
        <family val="2"/>
      </rPr>
      <t>6.38</t>
    </r>
    <r>
      <rPr>
        <b/>
        <sz val="11"/>
        <color indexed="8"/>
        <rFont val="Arial Narrow"/>
        <family val="2"/>
      </rPr>
      <t xml:space="preserve">             L   </t>
    </r>
  </si>
  <si>
    <t>EPCOR REP SIGNATURE</t>
  </si>
  <si>
    <t>EPCOR REP NAME</t>
  </si>
  <si>
    <t>CONTRACTOR REP SIGNATURE</t>
  </si>
  <si>
    <t>LW 79 ST - 80 Ave to 81 AVE</t>
  </si>
  <si>
    <t>378m</t>
  </si>
  <si>
    <r>
      <rPr>
        <sz val="11"/>
        <color indexed="10"/>
        <rFont val="Arial Narrow"/>
        <family val="2"/>
      </rPr>
      <t>3.12</t>
    </r>
    <r>
      <rPr>
        <sz val="11"/>
        <color indexed="8"/>
        <rFont val="Arial Narrow"/>
        <family val="2"/>
      </rPr>
      <t xml:space="preserve">       L  </t>
    </r>
  </si>
  <si>
    <t>690kPa</t>
  </si>
  <si>
    <t>1034kPa</t>
  </si>
  <si>
    <t>696 kPa</t>
  </si>
  <si>
    <t>Pressure (kPa)</t>
  </si>
  <si>
    <r>
      <t xml:space="preserve">Test Pressure, </t>
    </r>
    <r>
      <rPr>
        <b/>
        <i/>
        <sz val="11"/>
        <color indexed="8"/>
        <rFont val="Arial Narrow"/>
        <family val="2"/>
      </rPr>
      <t>P</t>
    </r>
    <r>
      <rPr>
        <b/>
        <sz val="11"/>
        <color indexed="8"/>
        <rFont val="Arial Narrow"/>
        <family val="2"/>
      </rPr>
      <t xml:space="preserve"> (kPa):</t>
    </r>
  </si>
  <si>
    <r>
      <t xml:space="preserve">Pipe Stick Length (PSL) : </t>
    </r>
    <r>
      <rPr>
        <sz val="16"/>
        <color indexed="8"/>
        <rFont val="Arial Narrow"/>
        <family val="2"/>
      </rPr>
      <t>□</t>
    </r>
    <r>
      <rPr>
        <sz val="10"/>
        <color indexed="8"/>
        <rFont val="Arial Narrow"/>
        <family val="2"/>
      </rPr>
      <t xml:space="preserve"> 3m pipe sticks   </t>
    </r>
    <r>
      <rPr>
        <sz val="16"/>
        <color indexed="8"/>
        <rFont val="Arial Narrow"/>
        <family val="2"/>
      </rPr>
      <t>□</t>
    </r>
    <r>
      <rPr>
        <sz val="10"/>
        <color indexed="8"/>
        <rFont val="Arial Narrow"/>
        <family val="2"/>
      </rPr>
      <t xml:space="preserve"> 6m pipe sticks   </t>
    </r>
  </si>
  <si>
    <r>
      <t xml:space="preserve">Total Length, </t>
    </r>
    <r>
      <rPr>
        <i/>
        <sz val="10"/>
        <color indexed="8"/>
        <rFont val="Arial Narrow"/>
        <family val="2"/>
      </rPr>
      <t>L</t>
    </r>
    <r>
      <rPr>
        <i/>
        <vertAlign val="subscript"/>
        <sz val="10"/>
        <color indexed="8"/>
        <rFont val="Arial Narrow"/>
        <family val="2"/>
      </rPr>
      <t>4</t>
    </r>
    <r>
      <rPr>
        <sz val="10"/>
        <color indexed="8"/>
        <rFont val="Arial Narrow"/>
        <family val="2"/>
      </rPr>
      <t xml:space="preserve"> (m) =  </t>
    </r>
  </si>
  <si>
    <r>
      <t xml:space="preserve">Total Length, </t>
    </r>
    <r>
      <rPr>
        <i/>
        <sz val="10"/>
        <color indexed="8"/>
        <rFont val="Arial Narrow"/>
        <family val="2"/>
      </rPr>
      <t>L</t>
    </r>
    <r>
      <rPr>
        <i/>
        <vertAlign val="subscript"/>
        <sz val="10"/>
        <color indexed="8"/>
        <rFont val="Arial Narrow"/>
        <family val="2"/>
      </rPr>
      <t>3</t>
    </r>
    <r>
      <rPr>
        <sz val="10"/>
        <color indexed="8"/>
        <rFont val="Arial Narrow"/>
        <family val="2"/>
      </rPr>
      <t xml:space="preserve"> (m)  =   </t>
    </r>
  </si>
  <si>
    <r>
      <t>Total Length, L</t>
    </r>
    <r>
      <rPr>
        <vertAlign val="subscript"/>
        <sz val="10"/>
        <color indexed="8"/>
        <rFont val="Arial Narrow"/>
        <family val="2"/>
      </rPr>
      <t>1</t>
    </r>
    <r>
      <rPr>
        <sz val="10"/>
        <color indexed="8"/>
        <rFont val="Arial Narrow"/>
        <family val="2"/>
      </rPr>
      <t xml:space="preserve"> (m) =     </t>
    </r>
  </si>
  <si>
    <r>
      <t>Total Length, L</t>
    </r>
    <r>
      <rPr>
        <vertAlign val="subscript"/>
        <sz val="10"/>
        <color indexed="8"/>
        <rFont val="Arial Narrow"/>
        <family val="2"/>
      </rPr>
      <t>2</t>
    </r>
    <r>
      <rPr>
        <sz val="10"/>
        <color indexed="8"/>
        <rFont val="Arial Narrow"/>
        <family val="2"/>
      </rPr>
      <t xml:space="preserve"> (m) =    </t>
    </r>
  </si>
  <si>
    <r>
      <t>Diameter 1 (mm), D</t>
    </r>
    <r>
      <rPr>
        <b/>
        <vertAlign val="subscript"/>
        <sz val="11"/>
        <color indexed="8"/>
        <rFont val="Arial Narrow"/>
        <family val="2"/>
      </rPr>
      <t>1</t>
    </r>
    <r>
      <rPr>
        <b/>
        <sz val="11"/>
        <color indexed="8"/>
        <rFont val="Arial Narrow"/>
        <family val="2"/>
      </rPr>
      <t xml:space="preserve">: </t>
    </r>
  </si>
  <si>
    <r>
      <t>Diameter 3 (mm), D</t>
    </r>
    <r>
      <rPr>
        <b/>
        <vertAlign val="subscript"/>
        <sz val="11"/>
        <color indexed="8"/>
        <rFont val="Arial Narrow"/>
        <family val="2"/>
      </rPr>
      <t>3</t>
    </r>
    <r>
      <rPr>
        <b/>
        <sz val="11"/>
        <color indexed="8"/>
        <rFont val="Arial Narrow"/>
        <family val="2"/>
      </rPr>
      <t xml:space="preserve">: </t>
    </r>
  </si>
  <si>
    <r>
      <t>Diameter 4 (mm), D</t>
    </r>
    <r>
      <rPr>
        <b/>
        <vertAlign val="subscript"/>
        <sz val="11"/>
        <color indexed="8"/>
        <rFont val="Arial Narrow"/>
        <family val="2"/>
      </rPr>
      <t>4</t>
    </r>
    <r>
      <rPr>
        <b/>
        <sz val="11"/>
        <color indexed="8"/>
        <rFont val="Arial Narrow"/>
        <family val="2"/>
      </rPr>
      <t xml:space="preserve">: </t>
    </r>
  </si>
  <si>
    <r>
      <t>Diameter 1 (mm), D</t>
    </r>
    <r>
      <rPr>
        <b/>
        <vertAlign val="subscript"/>
        <sz val="12"/>
        <color indexed="8"/>
        <rFont val="Arial Narrow"/>
        <family val="2"/>
      </rPr>
      <t>1</t>
    </r>
    <r>
      <rPr>
        <b/>
        <sz val="12"/>
        <color indexed="8"/>
        <rFont val="Arial Narrow"/>
        <family val="2"/>
      </rPr>
      <t xml:space="preserve">: </t>
    </r>
  </si>
  <si>
    <r>
      <t xml:space="preserve"> </t>
    </r>
    <r>
      <rPr>
        <b/>
        <sz val="25"/>
        <color indexed="8"/>
        <rFont val="Arial Narrow"/>
        <family val="2"/>
      </rPr>
      <t xml:space="preserve"> □</t>
    </r>
    <r>
      <rPr>
        <b/>
        <sz val="12"/>
        <color indexed="8"/>
        <rFont val="Arial Narrow"/>
        <family val="2"/>
      </rPr>
      <t xml:space="preserve"> FAIL (Retest required)</t>
    </r>
  </si>
  <si>
    <r>
      <rPr>
        <b/>
        <sz val="11"/>
        <color indexed="10"/>
        <rFont val="Arial Narrow"/>
        <family val="2"/>
      </rPr>
      <t>3.21</t>
    </r>
    <r>
      <rPr>
        <b/>
        <sz val="11"/>
        <color indexed="8"/>
        <rFont val="Arial Narrow"/>
        <family val="2"/>
      </rPr>
      <t xml:space="preserve">            L   </t>
    </r>
  </si>
  <si>
    <t>676 kPa</t>
  </si>
  <si>
    <t>694 kPa</t>
  </si>
  <si>
    <t>for Water Infrastructure Installation</t>
  </si>
  <si>
    <t>for EPCOR Water Services, Inc.</t>
  </si>
  <si>
    <t>Servicing Agreement:</t>
  </si>
  <si>
    <t>EPCOR Project Number:</t>
  </si>
  <si>
    <t>Consultant Project Number:</t>
  </si>
  <si>
    <t>Subdivision:</t>
  </si>
  <si>
    <t>Hydrostatic Testing Report</t>
  </si>
  <si>
    <t>Instructions:</t>
  </si>
  <si>
    <t>Include all items required on hydrostatic testing plan in drawing. Attach pressure gauge calibration results.</t>
  </si>
  <si>
    <t>Quantity of Actual Makeup Water is to be calculated with the following formula:</t>
  </si>
  <si>
    <r>
      <t>Inner Diameter of Barrel, D</t>
    </r>
    <r>
      <rPr>
        <vertAlign val="subscript"/>
        <sz val="11"/>
        <color indexed="8"/>
        <rFont val="Arial Narrow"/>
        <family val="2"/>
      </rPr>
      <t>B</t>
    </r>
    <r>
      <rPr>
        <sz val="11"/>
        <color indexed="8"/>
        <rFont val="Arial Narrow"/>
        <family val="2"/>
      </rPr>
      <t xml:space="preserve"> (cm) = </t>
    </r>
  </si>
  <si>
    <t>I,</t>
  </si>
  <si>
    <t xml:space="preserve"> of the</t>
  </si>
  <si>
    <t>Affix engineer or professional technologist seal here</t>
  </si>
  <si>
    <t>firm</t>
  </si>
  <si>
    <t>Diagram of test area</t>
  </si>
  <si>
    <t>Report For:</t>
  </si>
  <si>
    <r>
      <t xml:space="preserve">Initial Test Pressure, </t>
    </r>
    <r>
      <rPr>
        <b/>
        <i/>
        <sz val="11"/>
        <color indexed="8"/>
        <rFont val="Arial Narrow"/>
        <family val="2"/>
      </rPr>
      <t>P</t>
    </r>
    <r>
      <rPr>
        <b/>
        <i/>
        <vertAlign val="subscript"/>
        <sz val="11"/>
        <color indexed="8"/>
        <rFont val="Arial Narrow"/>
        <family val="2"/>
      </rPr>
      <t>i</t>
    </r>
    <r>
      <rPr>
        <b/>
        <sz val="11"/>
        <color indexed="8"/>
        <rFont val="Arial Narrow"/>
        <family val="2"/>
      </rPr>
      <t xml:space="preserve"> (kPa):</t>
    </r>
  </si>
  <si>
    <r>
      <t>Actual Makeup Water Required, Q</t>
    </r>
    <r>
      <rPr>
        <b/>
        <vertAlign val="subscript"/>
        <sz val="12"/>
        <color indexed="8"/>
        <rFont val="Arial Narrow"/>
        <family val="2"/>
      </rPr>
      <t>act</t>
    </r>
    <r>
      <rPr>
        <b/>
        <sz val="12"/>
        <color indexed="8"/>
        <rFont val="Arial Narrow"/>
        <family val="2"/>
      </rPr>
      <t xml:space="preserve"> (L):</t>
    </r>
  </si>
  <si>
    <t>("Consulting Engineers") hereby certify that the following bacteriological and hydrostatic tests were carried out in accordance with the City of Edmonton Design and Construction Standards and AWWA Standard C200. All pressure gauges have been calibrated prior to testing in accordance with the requirements of the City of Edmonton Design and Construction Standards and the calibration certification has been attached to this report.</t>
  </si>
  <si>
    <t>Hydrostatic Testing Report for Welded Steel Water Mains</t>
  </si>
  <si>
    <t xml:space="preserve">Test to be performed on welded steel pipe as per the specifications of the Design and Construction Standards Volume 4 - Water. </t>
  </si>
  <si>
    <t xml:space="preserve">Makeup Water Allowance </t>
  </si>
  <si>
    <t>There is no allowed leakage for the testing of welded steel water mains. If leakage occurs, correct the deficiencies and repeat hydrostatic testing.</t>
  </si>
  <si>
    <t>Hydrostatic Testing Report for Jointed PVC Water Mains</t>
  </si>
  <si>
    <t>Quantity of Allowable Makeup Water is to be calculated with the following formula:</t>
  </si>
  <si>
    <r>
      <t xml:space="preserve">Average Test Pressure, </t>
    </r>
    <r>
      <rPr>
        <b/>
        <i/>
        <sz val="11"/>
        <color indexed="8"/>
        <rFont val="Arial Narrow"/>
        <family val="2"/>
      </rPr>
      <t>P</t>
    </r>
    <r>
      <rPr>
        <b/>
        <sz val="11"/>
        <color indexed="8"/>
        <rFont val="Arial Narrow"/>
        <family val="2"/>
      </rPr>
      <t xml:space="preserve"> (kPa):</t>
    </r>
  </si>
  <si>
    <t>Total Test Time, T (hr):</t>
  </si>
  <si>
    <t>Nominal Pipe Diameter, D (mm)</t>
  </si>
  <si>
    <t>Length of Pipe, L (m)</t>
  </si>
  <si>
    <r>
      <t>Quantity of Allowable Makeup Water, Q</t>
    </r>
    <r>
      <rPr>
        <b/>
        <vertAlign val="subscript"/>
        <sz val="11"/>
        <color indexed="8"/>
        <rFont val="Arial Narrow"/>
        <family val="2"/>
      </rPr>
      <t>m, i</t>
    </r>
    <r>
      <rPr>
        <b/>
        <sz val="11"/>
        <color indexed="8"/>
        <rFont val="Arial Narrow"/>
        <family val="2"/>
      </rPr>
      <t xml:space="preserve"> (L)</t>
    </r>
  </si>
  <si>
    <t xml:space="preserve">Sum each diameter's allowance together to get total allowance.
</t>
  </si>
  <si>
    <r>
      <t>Total Makeup Water Allowance, 
Q</t>
    </r>
    <r>
      <rPr>
        <b/>
        <vertAlign val="subscript"/>
        <sz val="12"/>
        <color indexed="8"/>
        <rFont val="Arial Narrow"/>
        <family val="2"/>
      </rPr>
      <t>m</t>
    </r>
    <r>
      <rPr>
        <b/>
        <sz val="12"/>
        <color indexed="8"/>
        <rFont val="Arial Narrow"/>
        <family val="2"/>
      </rPr>
      <t xml:space="preserve"> (L):</t>
    </r>
  </si>
  <si>
    <t>Actual Makeup Water Calculation</t>
  </si>
  <si>
    <t>Hydrostatic Testing Report for Hydrants</t>
  </si>
  <si>
    <t>Page:</t>
  </si>
  <si>
    <t>of</t>
  </si>
  <si>
    <t xml:space="preserve">Test to be performed on each hydrant as per the specifications of the Design and Construction Standards Volume 4 - Water. </t>
  </si>
  <si>
    <t>Hydrant Number</t>
  </si>
  <si>
    <t>Date</t>
  </si>
  <si>
    <t>Test Pressure (kPa)</t>
  </si>
  <si>
    <t>Leaks observed during Hydrostatic Test? (Y/N)</t>
  </si>
  <si>
    <t>Does the hydrant have sufficient suction during drainage test? (Y/N)</t>
  </si>
  <si>
    <t>PASS? (Y/N)</t>
  </si>
  <si>
    <t>If test fails, list all required repairs and schedule to complete</t>
  </si>
  <si>
    <t>Pressure Log</t>
  </si>
  <si>
    <t xml:space="preserve">Record the pressure of the hydrostatic test at the beginning of the test, at 20 minute intervals during the test and at the end of the test.  The test pressure must remain within 20kPa of starting pressure. If the pressure does not remain within 20 kPa of starting pressure, the hydrostatic test has failed. </t>
  </si>
  <si>
    <t>Interval</t>
  </si>
  <si>
    <t>End</t>
  </si>
  <si>
    <t>Start</t>
  </si>
  <si>
    <t>Pass? (Y/N)</t>
  </si>
  <si>
    <t>If test fails, list all required repairs and the schedule for completion:</t>
  </si>
  <si>
    <t>Allowable Pressure Range (kPa):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</si>
</sst>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409]h:mm\ AM/PM;@"/>
    <numFmt numFmtId="166" formatCode="0&quot;.&quot;"/>
    <numFmt numFmtId="167" formatCode="yyyy/mmm/dd"/>
  </numFmts>
  <fonts count="121">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sz val="9"/>
      <color indexed="8"/>
      <name val="Calibri"/>
      <family val="2"/>
    </font>
    <font>
      <sz val="11"/>
      <color indexed="8"/>
      <name val="Times New Roman"/>
      <family val="1"/>
    </font>
    <font>
      <sz val="10"/>
      <color indexed="8"/>
      <name val="Times New Roman"/>
      <family val="1"/>
    </font>
    <font>
      <b/>
      <sz val="12"/>
      <color indexed="8"/>
      <name val="Times New Roman"/>
      <family val="1"/>
    </font>
    <font>
      <sz val="11"/>
      <color indexed="8"/>
      <name val="Arial Narrow"/>
      <family val="2"/>
    </font>
    <font>
      <b/>
      <sz val="16"/>
      <color indexed="8"/>
      <name val="Arial Narrow"/>
      <family val="2"/>
    </font>
    <font>
      <b/>
      <sz val="11"/>
      <color indexed="10"/>
      <name val="Arial Narrow"/>
      <family val="2"/>
    </font>
    <font>
      <i/>
      <sz val="11"/>
      <color indexed="8"/>
      <name val="Arial Narrow"/>
      <family val="2"/>
    </font>
    <font>
      <sz val="10"/>
      <color indexed="8"/>
      <name val="Arial Narrow"/>
      <family val="2"/>
    </font>
    <font>
      <b/>
      <sz val="10"/>
      <color indexed="8"/>
      <name val="Arial Narrow"/>
      <family val="2"/>
    </font>
    <font>
      <sz val="12"/>
      <color indexed="8"/>
      <name val="Arial Narrow"/>
      <family val="2"/>
    </font>
    <font>
      <b/>
      <sz val="11"/>
      <color indexed="8"/>
      <name val="Arial Narrow"/>
      <family val="2"/>
    </font>
    <font>
      <sz val="9"/>
      <color indexed="8"/>
      <name val="Arial Narrow"/>
      <family val="2"/>
    </font>
    <font>
      <sz val="8"/>
      <color indexed="8"/>
      <name val="Arial Narrow"/>
      <family val="2"/>
    </font>
    <font>
      <i/>
      <sz val="10"/>
      <color indexed="8"/>
      <name val="Arial Narrow"/>
      <family val="2"/>
    </font>
    <font>
      <b/>
      <sz val="12"/>
      <color indexed="8"/>
      <name val="Arial Narrow"/>
      <family val="2"/>
    </font>
    <font>
      <b/>
      <sz val="25"/>
      <color indexed="8"/>
      <name val="Arial Narrow"/>
      <family val="2"/>
    </font>
    <font>
      <sz val="9"/>
      <color indexed="8"/>
      <name val="Cambria"/>
      <family val="2"/>
    </font>
    <font>
      <sz val="10.5"/>
      <color indexed="8"/>
      <name val="Arial Narrow"/>
      <family val="2"/>
    </font>
    <font>
      <vertAlign val="subscript"/>
      <sz val="12"/>
      <color indexed="8"/>
      <name val="Arial Narrow"/>
      <family val="2"/>
    </font>
    <font>
      <b/>
      <vertAlign val="subscript"/>
      <sz val="12"/>
      <color indexed="8"/>
      <name val="Arial Narrow"/>
      <family val="2"/>
    </font>
    <font>
      <vertAlign val="subscript"/>
      <sz val="10"/>
      <color indexed="8"/>
      <name val="Arial Narrow"/>
      <family val="2"/>
    </font>
    <font>
      <i/>
      <vertAlign val="subscript"/>
      <sz val="10"/>
      <color indexed="8"/>
      <name val="Arial Narrow"/>
      <family val="2"/>
    </font>
    <font>
      <b/>
      <i/>
      <sz val="11"/>
      <color indexed="8"/>
      <name val="Arial Narrow"/>
      <family val="2"/>
    </font>
    <font>
      <b/>
      <vertAlign val="subscript"/>
      <sz val="11"/>
      <color indexed="8"/>
      <name val="Arial Narrow"/>
      <family val="2"/>
    </font>
    <font>
      <i/>
      <sz val="12"/>
      <color indexed="8"/>
      <name val="Arial Narrow"/>
      <family val="2"/>
    </font>
    <font>
      <sz val="11"/>
      <color indexed="10"/>
      <name val="Arial Narrow"/>
      <family val="2"/>
    </font>
    <font>
      <sz val="10"/>
      <color indexed="10"/>
      <name val="Arial Narrow"/>
      <family val="2"/>
    </font>
    <font>
      <sz val="12"/>
      <color indexed="10"/>
      <name val="Arial Narrow"/>
      <family val="2"/>
    </font>
    <font>
      <b/>
      <sz val="12"/>
      <color indexed="10"/>
      <name val="Arial Narrow"/>
      <family val="2"/>
    </font>
    <font>
      <sz val="16"/>
      <color indexed="8"/>
      <name val="Arial Narrow"/>
      <family val="2"/>
    </font>
    <font>
      <b/>
      <sz val="14"/>
      <name val="Arial"/>
      <family val="2"/>
    </font>
    <font>
      <b/>
      <sz val="16"/>
      <name val="Arial"/>
      <family val="2"/>
    </font>
    <font>
      <b/>
      <sz val="12"/>
      <name val="Arial"/>
      <family val="2"/>
    </font>
    <font>
      <sz val="10"/>
      <name val="Arial"/>
      <family val="2"/>
    </font>
    <font>
      <b/>
      <sz val="10.5"/>
      <color indexed="8"/>
      <name val="Arial Narrow"/>
      <family val="2"/>
    </font>
    <font>
      <vertAlign val="subscript"/>
      <sz val="11"/>
      <color indexed="8"/>
      <name val="Arial Narrow"/>
      <family val="2"/>
    </font>
    <font>
      <i/>
      <sz val="10"/>
      <color indexed="22"/>
      <name val="Arial"/>
      <family val="2"/>
    </font>
    <font>
      <b/>
      <sz val="12"/>
      <color indexed="56"/>
      <name val="Arial"/>
      <family val="2"/>
    </font>
    <font>
      <b/>
      <i/>
      <vertAlign val="subscript"/>
      <sz val="11"/>
      <color indexed="8"/>
      <name val="Arial Narrow"/>
      <family val="2"/>
    </font>
    <font>
      <b/>
      <sz val="15"/>
      <name val="Arial"/>
      <family val="2"/>
    </font>
    <font>
      <b/>
      <sz val="20"/>
      <name val="Arial"/>
      <family val="2"/>
    </font>
    <font>
      <b/>
      <sz val="18"/>
      <name val="Arial"/>
      <family val="2"/>
    </font>
    <font>
      <sz val="12"/>
      <name val="Arial"/>
      <family val="2"/>
    </font>
    <font>
      <sz val="11"/>
      <name val="Arial"/>
      <family val="2"/>
    </font>
    <font>
      <sz val="14"/>
      <name val="Arial Narrow"/>
      <family val="2"/>
    </font>
    <font>
      <sz val="12"/>
      <name val="Arial Narrow"/>
      <family val="2"/>
    </font>
    <font>
      <b/>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mbria Math"/>
      <family val="1"/>
    </font>
    <font>
      <sz val="11"/>
      <color indexed="8"/>
      <name val="Cambria Math"/>
      <family val="1"/>
    </font>
    <font>
      <sz val="11"/>
      <color indexed="8"/>
      <name val="+mn-ea"/>
      <family val="0"/>
    </font>
    <font>
      <sz val="12"/>
      <color indexed="8"/>
      <name val="Cambria Math"/>
      <family val="1"/>
    </font>
    <font>
      <sz val="12"/>
      <color indexed="8"/>
      <name val="+mn-ea"/>
      <family val="0"/>
    </font>
    <font>
      <sz val="12"/>
      <color indexed="8"/>
      <name val="Calibri"/>
      <family val="2"/>
    </font>
    <font>
      <sz val="10.5"/>
      <color indexed="8"/>
      <name val="Calibri"/>
      <family val="2"/>
    </font>
    <font>
      <b/>
      <sz val="10.5"/>
      <color indexed="8"/>
      <name val="Calibri"/>
      <family val="2"/>
    </font>
    <font>
      <sz val="10"/>
      <color indexed="8"/>
      <name val="+mn-ea"/>
      <family val="0"/>
    </font>
    <font>
      <sz val="9"/>
      <color indexed="10"/>
      <name val="Calibri"/>
      <family val="2"/>
    </font>
    <font>
      <i/>
      <sz val="9"/>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sz val="11"/>
      <color theme="1"/>
      <name val="Times New Roman"/>
      <family val="1"/>
    </font>
    <font>
      <sz val="10"/>
      <color theme="1"/>
      <name val="Times New Roman"/>
      <family val="1"/>
    </font>
    <font>
      <b/>
      <sz val="12"/>
      <color theme="1"/>
      <name val="Times New Roman"/>
      <family val="1"/>
    </font>
    <font>
      <sz val="11"/>
      <color theme="1"/>
      <name val="Arial Narrow"/>
      <family val="2"/>
    </font>
    <font>
      <sz val="10"/>
      <color theme="1"/>
      <name val="Arial Narrow"/>
      <family val="2"/>
    </font>
    <font>
      <b/>
      <sz val="11"/>
      <color theme="1"/>
      <name val="Arial Narrow"/>
      <family val="2"/>
    </font>
    <font>
      <b/>
      <sz val="10"/>
      <color theme="1"/>
      <name val="Arial Narrow"/>
      <family val="2"/>
    </font>
    <font>
      <sz val="12"/>
      <color theme="1"/>
      <name val="Arial Narrow"/>
      <family val="2"/>
    </font>
    <font>
      <b/>
      <sz val="12"/>
      <color theme="1"/>
      <name val="Arial Narrow"/>
      <family val="2"/>
    </font>
    <font>
      <sz val="9"/>
      <color theme="1"/>
      <name val="Arial Narrow"/>
      <family val="2"/>
    </font>
    <font>
      <sz val="9"/>
      <color theme="1"/>
      <name val="Cambria"/>
      <family val="2"/>
    </font>
    <font>
      <sz val="11"/>
      <color rgb="FFFF0000"/>
      <name val="Arial Narrow"/>
      <family val="2"/>
    </font>
    <font>
      <i/>
      <sz val="10"/>
      <color theme="1"/>
      <name val="Arial Narrow"/>
      <family val="2"/>
    </font>
    <font>
      <i/>
      <sz val="10"/>
      <color theme="0" tint="-0.1499900072813034"/>
      <name val="Arial"/>
      <family val="2"/>
    </font>
    <font>
      <b/>
      <sz val="10.5"/>
      <color theme="1"/>
      <name val="Arial Narrow"/>
      <family val="2"/>
    </font>
    <font>
      <sz val="10.5"/>
      <color theme="1"/>
      <name val="Arial Narrow"/>
      <family val="2"/>
    </font>
    <font>
      <b/>
      <sz val="12"/>
      <color theme="3"/>
      <name val="Arial"/>
      <family val="2"/>
    </font>
    <font>
      <b/>
      <sz val="10"/>
      <color theme="1"/>
      <name val="Calibri"/>
      <family val="2"/>
    </font>
    <font>
      <b/>
      <sz val="12"/>
      <color theme="1"/>
      <name val="Calibri"/>
      <family val="2"/>
    </font>
    <font>
      <b/>
      <sz val="16"/>
      <color theme="1"/>
      <name val="Arial Narrow"/>
      <family val="2"/>
    </font>
    <font>
      <i/>
      <sz val="12"/>
      <color theme="1"/>
      <name val="Arial Narrow"/>
      <family val="2"/>
    </font>
    <font>
      <sz val="12"/>
      <color rgb="FFFF0000"/>
      <name val="Arial Narrow"/>
      <family val="2"/>
    </font>
    <font>
      <sz val="10"/>
      <color rgb="FFFF0000"/>
      <name val="Arial Narrow"/>
      <family val="2"/>
    </font>
    <font>
      <b/>
      <sz val="12"/>
      <color rgb="FFFF0000"/>
      <name val="Arial Narrow"/>
      <family val="2"/>
    </font>
    <font>
      <b/>
      <sz val="11"/>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top/>
      <bottom/>
    </border>
    <border>
      <left style="medium"/>
      <right style="thin"/>
      <top style="thin"/>
      <bottom style="thin"/>
    </border>
    <border>
      <left/>
      <right/>
      <top style="medium"/>
      <bottom/>
    </border>
    <border>
      <left style="thin"/>
      <right/>
      <top style="thin"/>
      <bottom style="thin"/>
    </border>
    <border>
      <left/>
      <right style="thin"/>
      <top style="thin"/>
      <bottom style="thin"/>
    </border>
    <border>
      <left/>
      <right/>
      <top style="thin"/>
      <bottom style="thin"/>
    </border>
    <border>
      <left style="medium"/>
      <right/>
      <top style="thin"/>
      <bottom style="thin"/>
    </border>
    <border>
      <left/>
      <right/>
      <top style="thin"/>
      <bottom/>
    </border>
    <border>
      <left style="thin"/>
      <right style="thin"/>
      <top/>
      <bottom style="thin"/>
    </border>
    <border>
      <left style="thin"/>
      <right style="thin"/>
      <top style="thin"/>
      <bottom style="thin"/>
    </border>
    <border>
      <left/>
      <right style="thin"/>
      <top/>
      <bottom/>
    </border>
    <border>
      <left/>
      <right/>
      <top/>
      <bottom style="thin"/>
    </border>
    <border>
      <left/>
      <right style="medium"/>
      <top/>
      <bottom/>
    </border>
    <border>
      <left/>
      <right style="medium"/>
      <top/>
      <bottom style="medium"/>
    </border>
    <border>
      <left style="medium"/>
      <right/>
      <top style="thin"/>
      <bottom/>
    </border>
    <border>
      <left/>
      <right style="medium"/>
      <top style="thin"/>
      <bottom/>
    </border>
    <border>
      <left style="medium"/>
      <right/>
      <top/>
      <bottom style="thin"/>
    </border>
    <border>
      <left/>
      <right style="medium"/>
      <top/>
      <bottom style="thin"/>
    </border>
    <border>
      <left/>
      <right/>
      <top/>
      <bottom style="medium"/>
    </border>
    <border>
      <left style="medium"/>
      <right/>
      <top style="double"/>
      <bottom/>
    </border>
    <border>
      <left/>
      <right/>
      <top style="double"/>
      <bottom/>
    </border>
    <border>
      <left/>
      <right style="medium"/>
      <top style="double"/>
      <bottom/>
    </border>
    <border>
      <left style="medium"/>
      <right/>
      <top style="thin"/>
      <bottom style="medium"/>
    </border>
    <border>
      <left style="medium"/>
      <right/>
      <top style="medium"/>
      <bottom style="thin"/>
    </border>
    <border>
      <left style="medium"/>
      <right/>
      <top/>
      <bottom style="medium"/>
    </border>
    <border>
      <left/>
      <right style="medium"/>
      <top style="thin"/>
      <bottom style="thin"/>
    </border>
    <border>
      <left/>
      <right/>
      <top style="medium"/>
      <bottom style="medium"/>
    </border>
    <border>
      <left style="medium"/>
      <right/>
      <top style="medium"/>
      <bottom style="medium"/>
    </border>
    <border>
      <left/>
      <right style="medium"/>
      <top style="medium"/>
      <bottom/>
    </border>
    <border>
      <left/>
      <right/>
      <top/>
      <bottom style="dashed"/>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style="thin"/>
      <right/>
      <top style="medium"/>
      <bottom/>
    </border>
    <border>
      <left style="thin"/>
      <right/>
      <top/>
      <bottom style="medium"/>
    </border>
    <border>
      <left style="thin"/>
      <right style="thin"/>
      <top style="thin"/>
      <bottom/>
    </border>
    <border>
      <left style="medium"/>
      <right/>
      <top style="double"/>
      <bottom style="thin"/>
    </border>
    <border>
      <left/>
      <right/>
      <top style="double"/>
      <bottom style="thin"/>
    </border>
    <border>
      <left/>
      <right style="medium"/>
      <top style="double"/>
      <bottom style="thin"/>
    </border>
    <border>
      <left/>
      <right/>
      <top style="medium"/>
      <bottom style="dashed"/>
    </border>
    <border>
      <left/>
      <right/>
      <top style="dashed"/>
      <bottom style="dashed"/>
    </border>
    <border>
      <left/>
      <right style="thin"/>
      <top/>
      <bottom style="medium"/>
    </border>
    <border>
      <left/>
      <right style="thin"/>
      <top style="medium"/>
      <bottom style="thin"/>
    </border>
    <border>
      <left/>
      <right style="medium"/>
      <top style="medium"/>
      <bottom style="thin"/>
    </border>
    <border>
      <left/>
      <right style="thin"/>
      <top style="medium"/>
      <bottom style="medium"/>
    </border>
    <border>
      <left/>
      <right style="thin"/>
      <top style="medium"/>
      <bottom/>
    </border>
    <border>
      <left style="thin"/>
      <right/>
      <top style="thin"/>
      <bottom style="double"/>
    </border>
    <border>
      <left/>
      <right/>
      <top style="thin"/>
      <bottom style="double"/>
    </border>
    <border>
      <left/>
      <right style="thin"/>
      <top style="thin"/>
      <bottom style="medium"/>
    </border>
    <border>
      <left style="thin"/>
      <right style="thin"/>
      <top style="dotted"/>
      <bottom style="dotted"/>
    </border>
    <border>
      <left style="thin"/>
      <right/>
      <top style="dotted"/>
      <bottom style="dotted"/>
    </border>
    <border>
      <left/>
      <right style="thin"/>
      <top style="dotted"/>
      <bottom style="dotted"/>
    </border>
    <border>
      <left style="thin"/>
      <right/>
      <top style="thin"/>
      <bottom style="dotted"/>
    </border>
    <border>
      <left/>
      <right style="thin"/>
      <top style="thin"/>
      <bottom style="dotted"/>
    </border>
    <border>
      <left/>
      <right/>
      <top style="medium"/>
      <bottom style="thin"/>
    </border>
    <border>
      <left style="thin"/>
      <right style="thin"/>
      <top style="thin"/>
      <bottom style="dotted"/>
    </border>
    <border>
      <left style="thin"/>
      <right style="thin"/>
      <top style="dotted"/>
      <bottom style="thin"/>
    </border>
    <border>
      <left style="thin"/>
      <right/>
      <top style="dotted"/>
      <bottom style="thin"/>
    </border>
    <border>
      <left/>
      <right style="thin"/>
      <top style="dotted"/>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39" fillId="0" borderId="0">
      <alignment/>
      <protection/>
    </xf>
    <xf numFmtId="0" fontId="39"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71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0" xfId="0" applyFont="1" applyAlignment="1">
      <alignment/>
    </xf>
    <xf numFmtId="0" fontId="95" fillId="0" borderId="12" xfId="0" applyFont="1" applyBorder="1" applyAlignment="1">
      <alignment/>
    </xf>
    <xf numFmtId="0" fontId="95" fillId="0" borderId="12" xfId="0" applyFont="1" applyBorder="1" applyAlignment="1">
      <alignment horizontal="left" vertical="center" wrapText="1"/>
    </xf>
    <xf numFmtId="0" fontId="95" fillId="0" borderId="12" xfId="0" applyFont="1" applyBorder="1" applyAlignment="1">
      <alignment/>
    </xf>
    <xf numFmtId="0" fontId="96" fillId="0" borderId="0" xfId="0" applyFont="1" applyAlignment="1">
      <alignment/>
    </xf>
    <xf numFmtId="0" fontId="96" fillId="0" borderId="0" xfId="0" applyFont="1" applyBorder="1" applyAlignment="1">
      <alignment/>
    </xf>
    <xf numFmtId="0" fontId="97" fillId="0" borderId="0" xfId="0" applyFont="1" applyBorder="1" applyAlignment="1">
      <alignment/>
    </xf>
    <xf numFmtId="0" fontId="97" fillId="0" borderId="0" xfId="0" applyFont="1" applyBorder="1" applyAlignment="1">
      <alignment vertical="center"/>
    </xf>
    <xf numFmtId="0" fontId="96" fillId="0" borderId="0" xfId="0" applyFont="1" applyBorder="1" applyAlignment="1">
      <alignment/>
    </xf>
    <xf numFmtId="0" fontId="98" fillId="0" borderId="0" xfId="0" applyFont="1" applyBorder="1" applyAlignment="1">
      <alignment/>
    </xf>
    <xf numFmtId="0" fontId="99" fillId="0" borderId="10" xfId="0" applyFont="1" applyBorder="1" applyAlignment="1">
      <alignment/>
    </xf>
    <xf numFmtId="0" fontId="99" fillId="0" borderId="13" xfId="0" applyFont="1" applyBorder="1" applyAlignment="1">
      <alignment/>
    </xf>
    <xf numFmtId="0" fontId="99" fillId="0" borderId="11" xfId="0" applyFont="1" applyBorder="1" applyAlignment="1">
      <alignment/>
    </xf>
    <xf numFmtId="0" fontId="99" fillId="0" borderId="0" xfId="0" applyFont="1" applyBorder="1" applyAlignment="1">
      <alignment/>
    </xf>
    <xf numFmtId="0" fontId="99" fillId="0" borderId="0" xfId="0" applyFont="1" applyAlignment="1">
      <alignment/>
    </xf>
    <xf numFmtId="0" fontId="99" fillId="0" borderId="14" xfId="0" applyFont="1" applyBorder="1" applyAlignment="1">
      <alignment/>
    </xf>
    <xf numFmtId="0" fontId="99" fillId="0" borderId="15" xfId="0" applyFont="1" applyBorder="1" applyAlignment="1">
      <alignment/>
    </xf>
    <xf numFmtId="0" fontId="99" fillId="0" borderId="16" xfId="0" applyFont="1" applyBorder="1" applyAlignment="1">
      <alignment/>
    </xf>
    <xf numFmtId="0" fontId="99" fillId="0" borderId="17" xfId="0" applyFont="1" applyBorder="1" applyAlignment="1">
      <alignment/>
    </xf>
    <xf numFmtId="0" fontId="99" fillId="0" borderId="18" xfId="0" applyFont="1" applyBorder="1" applyAlignment="1">
      <alignment/>
    </xf>
    <xf numFmtId="0" fontId="100" fillId="0" borderId="0" xfId="0" applyFont="1" applyBorder="1" applyAlignment="1">
      <alignment horizontal="center" vertical="center" wrapText="1"/>
    </xf>
    <xf numFmtId="0" fontId="101" fillId="0" borderId="0" xfId="0" applyFont="1" applyBorder="1" applyAlignment="1">
      <alignment horizontal="center"/>
    </xf>
    <xf numFmtId="0" fontId="100" fillId="0" borderId="11" xfId="0" applyFont="1" applyBorder="1" applyAlignment="1">
      <alignment/>
    </xf>
    <xf numFmtId="0" fontId="100" fillId="0" borderId="0" xfId="0" applyFont="1" applyBorder="1" applyAlignment="1">
      <alignment/>
    </xf>
    <xf numFmtId="0" fontId="100" fillId="0" borderId="14" xfId="0" applyFont="1" applyBorder="1" applyAlignment="1">
      <alignment/>
    </xf>
    <xf numFmtId="0" fontId="100" fillId="0" borderId="16" xfId="0" applyFont="1" applyBorder="1" applyAlignment="1">
      <alignment/>
    </xf>
    <xf numFmtId="0" fontId="100" fillId="0" borderId="0" xfId="0" applyFont="1" applyBorder="1" applyAlignment="1">
      <alignment/>
    </xf>
    <xf numFmtId="0" fontId="100" fillId="0" borderId="0" xfId="0" applyFont="1" applyBorder="1" applyAlignment="1">
      <alignment wrapText="1"/>
    </xf>
    <xf numFmtId="0" fontId="100" fillId="0" borderId="19" xfId="0" applyFont="1" applyBorder="1" applyAlignment="1">
      <alignment horizontal="center"/>
    </xf>
    <xf numFmtId="0" fontId="100" fillId="0" borderId="20" xfId="0" applyFont="1" applyBorder="1" applyAlignment="1">
      <alignment horizontal="center"/>
    </xf>
    <xf numFmtId="0" fontId="100" fillId="0" borderId="20" xfId="0" applyFont="1" applyBorder="1" applyAlignment="1">
      <alignment/>
    </xf>
    <xf numFmtId="0" fontId="102" fillId="0" borderId="0" xfId="0" applyFont="1" applyBorder="1" applyAlignment="1">
      <alignment horizontal="center" vertical="center"/>
    </xf>
    <xf numFmtId="0" fontId="100" fillId="0" borderId="0" xfId="0" applyFont="1" applyBorder="1" applyAlignment="1">
      <alignment horizontal="right"/>
    </xf>
    <xf numFmtId="0" fontId="99" fillId="0" borderId="0" xfId="0" applyFont="1" applyBorder="1" applyAlignment="1">
      <alignment/>
    </xf>
    <xf numFmtId="0" fontId="103" fillId="0" borderId="11" xfId="0" applyFont="1" applyBorder="1" applyAlignment="1">
      <alignment/>
    </xf>
    <xf numFmtId="0" fontId="103" fillId="0" borderId="0" xfId="0" applyFont="1" applyBorder="1" applyAlignment="1">
      <alignment/>
    </xf>
    <xf numFmtId="0" fontId="99" fillId="0" borderId="0" xfId="0" applyFont="1" applyBorder="1" applyAlignment="1">
      <alignment wrapText="1"/>
    </xf>
    <xf numFmtId="0" fontId="99" fillId="0" borderId="0" xfId="0" applyFont="1" applyBorder="1" applyAlignment="1">
      <alignment horizontal="center" wrapText="1"/>
    </xf>
    <xf numFmtId="0" fontId="99" fillId="0" borderId="21" xfId="0" applyFont="1" applyBorder="1" applyAlignment="1">
      <alignment/>
    </xf>
    <xf numFmtId="0" fontId="99" fillId="0" borderId="22" xfId="0" applyFont="1" applyBorder="1" applyAlignment="1">
      <alignment/>
    </xf>
    <xf numFmtId="0" fontId="99" fillId="0" borderId="0" xfId="0" applyFont="1" applyBorder="1" applyAlignment="1">
      <alignment horizontal="center"/>
    </xf>
    <xf numFmtId="0" fontId="101" fillId="0" borderId="11" xfId="0" applyFont="1" applyBorder="1" applyAlignment="1">
      <alignment horizontal="center"/>
    </xf>
    <xf numFmtId="0" fontId="101" fillId="0" borderId="23" xfId="0" applyFont="1" applyBorder="1" applyAlignment="1">
      <alignment horizontal="center"/>
    </xf>
    <xf numFmtId="0" fontId="99" fillId="0" borderId="23" xfId="0" applyFont="1" applyBorder="1" applyAlignment="1">
      <alignment/>
    </xf>
    <xf numFmtId="0" fontId="100" fillId="0" borderId="23" xfId="0" applyFont="1" applyBorder="1" applyAlignment="1">
      <alignment/>
    </xf>
    <xf numFmtId="0" fontId="100" fillId="0" borderId="23" xfId="0" applyFont="1" applyBorder="1" applyAlignment="1">
      <alignment vertical="center"/>
    </xf>
    <xf numFmtId="0" fontId="99" fillId="0" borderId="23" xfId="0" applyFont="1" applyBorder="1" applyAlignment="1">
      <alignment/>
    </xf>
    <xf numFmtId="0" fontId="104" fillId="0" borderId="23" xfId="0" applyFont="1" applyBorder="1" applyAlignment="1">
      <alignment/>
    </xf>
    <xf numFmtId="0" fontId="99" fillId="0" borderId="24" xfId="0" applyFont="1" applyBorder="1" applyAlignment="1">
      <alignment/>
    </xf>
    <xf numFmtId="0" fontId="104" fillId="0" borderId="18" xfId="0" applyFont="1" applyBorder="1" applyAlignment="1">
      <alignment/>
    </xf>
    <xf numFmtId="0" fontId="101" fillId="0" borderId="25" xfId="0" applyFont="1" applyBorder="1" applyAlignment="1">
      <alignment/>
    </xf>
    <xf numFmtId="0" fontId="99" fillId="0" borderId="26" xfId="0" applyFont="1" applyBorder="1" applyAlignment="1">
      <alignment/>
    </xf>
    <xf numFmtId="0" fontId="99" fillId="0" borderId="27" xfId="0" applyFont="1" applyBorder="1" applyAlignment="1">
      <alignment/>
    </xf>
    <xf numFmtId="0" fontId="99" fillId="0" borderId="28" xfId="0" applyFont="1" applyBorder="1" applyAlignment="1">
      <alignment/>
    </xf>
    <xf numFmtId="0" fontId="104" fillId="0" borderId="0" xfId="0" applyFont="1" applyFill="1" applyBorder="1" applyAlignment="1">
      <alignment horizontal="center" vertical="center" wrapText="1"/>
    </xf>
    <xf numFmtId="0" fontId="99" fillId="0" borderId="11" xfId="0" applyFont="1" applyBorder="1" applyAlignment="1">
      <alignment horizontal="center"/>
    </xf>
    <xf numFmtId="0" fontId="99" fillId="0" borderId="0" xfId="0" applyFont="1" applyBorder="1" applyAlignment="1">
      <alignment horizontal="right"/>
    </xf>
    <xf numFmtId="0" fontId="104" fillId="0" borderId="11" xfId="0" applyFont="1" applyFill="1" applyBorder="1" applyAlignment="1">
      <alignment horizontal="center" vertical="center" wrapText="1"/>
    </xf>
    <xf numFmtId="0" fontId="104" fillId="0" borderId="29" xfId="0" applyFont="1" applyBorder="1" applyAlignment="1">
      <alignment/>
    </xf>
    <xf numFmtId="0" fontId="105" fillId="0" borderId="11" xfId="0" applyFont="1" applyBorder="1" applyAlignment="1">
      <alignment/>
    </xf>
    <xf numFmtId="0" fontId="105" fillId="0" borderId="0" xfId="0" applyFont="1" applyBorder="1" applyAlignment="1">
      <alignment/>
    </xf>
    <xf numFmtId="0" fontId="99" fillId="0" borderId="18" xfId="0" applyFont="1" applyBorder="1" applyAlignment="1">
      <alignment horizontal="center"/>
    </xf>
    <xf numFmtId="0" fontId="99" fillId="0" borderId="22" xfId="0" applyFont="1" applyBorder="1" applyAlignment="1">
      <alignment horizontal="center" wrapText="1"/>
    </xf>
    <xf numFmtId="0" fontId="105" fillId="0" borderId="11" xfId="0" applyFont="1" applyBorder="1" applyAlignment="1">
      <alignment horizontal="left" vertical="center"/>
    </xf>
    <xf numFmtId="0" fontId="106" fillId="0" borderId="11" xfId="0" applyFont="1" applyBorder="1" applyAlignment="1">
      <alignment horizontal="left" vertical="center"/>
    </xf>
    <xf numFmtId="0" fontId="99" fillId="0" borderId="27" xfId="0" applyFont="1" applyBorder="1" applyAlignment="1">
      <alignment horizontal="center" wrapText="1"/>
    </xf>
    <xf numFmtId="0" fontId="99" fillId="0" borderId="23" xfId="0" applyFont="1" applyBorder="1" applyAlignment="1">
      <alignment horizontal="center" wrapText="1"/>
    </xf>
    <xf numFmtId="0" fontId="99" fillId="0" borderId="0" xfId="0" applyFont="1" applyBorder="1" applyAlignment="1">
      <alignment horizontal="right"/>
    </xf>
    <xf numFmtId="0" fontId="99" fillId="0" borderId="30" xfId="0" applyFont="1" applyBorder="1" applyAlignment="1">
      <alignment/>
    </xf>
    <xf numFmtId="0" fontId="99" fillId="0" borderId="31" xfId="0" applyFont="1" applyBorder="1" applyAlignment="1">
      <alignment/>
    </xf>
    <xf numFmtId="0" fontId="99" fillId="0" borderId="31" xfId="0" applyFont="1" applyBorder="1" applyAlignment="1">
      <alignment wrapText="1"/>
    </xf>
    <xf numFmtId="0" fontId="99" fillId="0" borderId="31" xfId="0" applyFont="1" applyBorder="1" applyAlignment="1">
      <alignment horizontal="right" vertical="center" wrapText="1"/>
    </xf>
    <xf numFmtId="0" fontId="99" fillId="0" borderId="32" xfId="0" applyFont="1" applyBorder="1" applyAlignment="1">
      <alignment horizontal="right" vertical="center" wrapText="1"/>
    </xf>
    <xf numFmtId="0" fontId="93" fillId="0" borderId="0" xfId="0" applyFont="1" applyAlignment="1">
      <alignment/>
    </xf>
    <xf numFmtId="0" fontId="99" fillId="0" borderId="0" xfId="0" applyFont="1" applyBorder="1" applyAlignment="1">
      <alignment horizontal="right"/>
    </xf>
    <xf numFmtId="0" fontId="99" fillId="0" borderId="0" xfId="0" applyFont="1" applyBorder="1" applyAlignment="1">
      <alignment horizontal="center"/>
    </xf>
    <xf numFmtId="0" fontId="99" fillId="0" borderId="18" xfId="0" applyFont="1" applyBorder="1" applyAlignment="1">
      <alignment horizontal="center"/>
    </xf>
    <xf numFmtId="0" fontId="101" fillId="0" borderId="29" xfId="0" applyFont="1" applyBorder="1" applyAlignment="1">
      <alignment horizontal="right" vertical="center"/>
    </xf>
    <xf numFmtId="0" fontId="104" fillId="0" borderId="29" xfId="0" applyFont="1" applyFill="1" applyBorder="1" applyAlignment="1">
      <alignment horizontal="center" vertical="center" wrapText="1"/>
    </xf>
    <xf numFmtId="0" fontId="100" fillId="0" borderId="0" xfId="0" applyFont="1" applyBorder="1" applyAlignment="1">
      <alignment horizontal="right"/>
    </xf>
    <xf numFmtId="0" fontId="100" fillId="0" borderId="20" xfId="0" applyFont="1" applyBorder="1" applyAlignment="1">
      <alignment horizontal="center"/>
    </xf>
    <xf numFmtId="0" fontId="100" fillId="0" borderId="0" xfId="0" applyFont="1" applyBorder="1" applyAlignment="1">
      <alignment horizontal="center" vertical="center" wrapText="1"/>
    </xf>
    <xf numFmtId="0" fontId="99" fillId="0" borderId="18" xfId="0" applyFont="1" applyBorder="1" applyAlignment="1">
      <alignment horizontal="center" wrapText="1"/>
    </xf>
    <xf numFmtId="0" fontId="99" fillId="0" borderId="26" xfId="0" applyFont="1" applyBorder="1" applyAlignment="1">
      <alignment horizontal="center" wrapText="1"/>
    </xf>
    <xf numFmtId="0" fontId="104" fillId="0" borderId="0" xfId="0" applyFont="1" applyBorder="1" applyAlignment="1">
      <alignment/>
    </xf>
    <xf numFmtId="0" fontId="99" fillId="0" borderId="22" xfId="0" applyFont="1" applyBorder="1" applyAlignment="1">
      <alignment horizontal="center"/>
    </xf>
    <xf numFmtId="0" fontId="99" fillId="0" borderId="16" xfId="0" applyFont="1" applyBorder="1" applyAlignment="1">
      <alignment horizontal="center" wrapText="1"/>
    </xf>
    <xf numFmtId="0" fontId="101" fillId="0" borderId="0" xfId="0" applyFont="1" applyBorder="1" applyAlignment="1">
      <alignment/>
    </xf>
    <xf numFmtId="0" fontId="99" fillId="0" borderId="29" xfId="0" applyFont="1" applyBorder="1" applyAlignment="1">
      <alignment/>
    </xf>
    <xf numFmtId="0" fontId="101" fillId="0" borderId="18" xfId="0" applyFont="1" applyBorder="1" applyAlignment="1">
      <alignment/>
    </xf>
    <xf numFmtId="0" fontId="100" fillId="0" borderId="0" xfId="0" applyFont="1" applyBorder="1" applyAlignment="1">
      <alignment horizontal="left" vertical="center"/>
    </xf>
    <xf numFmtId="0" fontId="0" fillId="0" borderId="25" xfId="0" applyBorder="1" applyAlignment="1">
      <alignment/>
    </xf>
    <xf numFmtId="0" fontId="0" fillId="0" borderId="30" xfId="0" applyBorder="1" applyAlignment="1">
      <alignment/>
    </xf>
    <xf numFmtId="0" fontId="101" fillId="0" borderId="13" xfId="0" applyFont="1" applyBorder="1" applyAlignment="1">
      <alignment horizontal="center"/>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104" fillId="0" borderId="21" xfId="0" applyFont="1" applyBorder="1" applyAlignment="1">
      <alignment/>
    </xf>
    <xf numFmtId="0" fontId="100" fillId="0" borderId="0" xfId="0" applyFont="1" applyBorder="1" applyAlignment="1">
      <alignment vertical="center"/>
    </xf>
    <xf numFmtId="0" fontId="105" fillId="0" borderId="0" xfId="0" applyFont="1" applyBorder="1" applyAlignment="1">
      <alignment vertical="center" wrapText="1"/>
    </xf>
    <xf numFmtId="0" fontId="105" fillId="0" borderId="0" xfId="0" applyFont="1" applyFill="1" applyBorder="1" applyAlignment="1">
      <alignment vertical="center" wrapText="1"/>
    </xf>
    <xf numFmtId="0" fontId="100" fillId="0" borderId="0" xfId="0" applyFont="1" applyBorder="1" applyAlignment="1">
      <alignment vertical="center" wrapText="1"/>
    </xf>
    <xf numFmtId="0" fontId="99" fillId="6" borderId="20" xfId="0" applyFont="1" applyFill="1" applyBorder="1" applyAlignment="1">
      <alignment/>
    </xf>
    <xf numFmtId="0" fontId="101" fillId="0" borderId="0" xfId="0" applyFont="1" applyBorder="1" applyAlignment="1">
      <alignment horizontal="center" vertical="center"/>
    </xf>
    <xf numFmtId="0" fontId="99" fillId="0" borderId="0" xfId="0" applyFont="1" applyBorder="1" applyAlignment="1">
      <alignment vertical="center"/>
    </xf>
    <xf numFmtId="0" fontId="101" fillId="0" borderId="0" xfId="0" applyFont="1" applyBorder="1" applyAlignment="1">
      <alignment/>
    </xf>
    <xf numFmtId="0" fontId="101" fillId="0" borderId="21" xfId="0" applyFont="1" applyBorder="1" applyAlignment="1">
      <alignment/>
    </xf>
    <xf numFmtId="0" fontId="101" fillId="0" borderId="0" xfId="0" applyFont="1" applyBorder="1" applyAlignment="1">
      <alignment vertical="center"/>
    </xf>
    <xf numFmtId="2" fontId="101" fillId="0" borderId="0" xfId="0" applyNumberFormat="1" applyFont="1" applyBorder="1" applyAlignment="1">
      <alignment vertical="center"/>
    </xf>
    <xf numFmtId="0" fontId="99" fillId="0" borderId="0" xfId="0" applyFont="1" applyBorder="1" applyAlignment="1">
      <alignment horizontal="right"/>
    </xf>
    <xf numFmtId="0" fontId="99" fillId="0" borderId="14" xfId="0" applyFont="1" applyBorder="1" applyAlignment="1">
      <alignment horizontal="center"/>
    </xf>
    <xf numFmtId="0" fontId="99" fillId="0" borderId="16" xfId="0" applyFont="1" applyBorder="1" applyAlignment="1">
      <alignment horizontal="center"/>
    </xf>
    <xf numFmtId="0" fontId="99" fillId="0" borderId="15" xfId="0" applyFont="1" applyBorder="1" applyAlignment="1">
      <alignment horizontal="center"/>
    </xf>
    <xf numFmtId="0" fontId="99" fillId="0" borderId="0" xfId="0" applyFont="1" applyBorder="1" applyAlignment="1">
      <alignment horizontal="center"/>
    </xf>
    <xf numFmtId="0" fontId="99" fillId="0" borderId="18" xfId="0" applyFont="1" applyBorder="1" applyAlignment="1">
      <alignment horizontal="center"/>
    </xf>
    <xf numFmtId="0" fontId="101" fillId="0" borderId="29" xfId="0" applyFont="1" applyBorder="1" applyAlignment="1">
      <alignment horizontal="right" vertical="center"/>
    </xf>
    <xf numFmtId="0" fontId="104" fillId="0" borderId="29" xfId="0" applyFont="1" applyFill="1" applyBorder="1" applyAlignment="1">
      <alignment horizontal="center" vertical="center" wrapText="1"/>
    </xf>
    <xf numFmtId="0" fontId="100" fillId="0" borderId="0" xfId="0" applyFont="1" applyBorder="1" applyAlignment="1">
      <alignment horizontal="right"/>
    </xf>
    <xf numFmtId="0" fontId="100" fillId="0" borderId="20" xfId="0" applyFont="1" applyBorder="1" applyAlignment="1">
      <alignment horizontal="center"/>
    </xf>
    <xf numFmtId="0" fontId="100" fillId="0" borderId="0" xfId="0" applyFont="1" applyBorder="1" applyAlignment="1">
      <alignment horizontal="center" vertical="center" wrapText="1"/>
    </xf>
    <xf numFmtId="0" fontId="99" fillId="0" borderId="18" xfId="0" applyFont="1" applyBorder="1" applyAlignment="1">
      <alignment horizontal="center" wrapText="1"/>
    </xf>
    <xf numFmtId="0" fontId="99" fillId="0" borderId="26" xfId="0" applyFont="1" applyBorder="1" applyAlignment="1">
      <alignment horizontal="center" wrapText="1"/>
    </xf>
    <xf numFmtId="0" fontId="99" fillId="0" borderId="22" xfId="0" applyFont="1" applyBorder="1" applyAlignment="1">
      <alignment horizontal="center"/>
    </xf>
    <xf numFmtId="0" fontId="104" fillId="0" borderId="0" xfId="0" applyFont="1" applyFill="1" applyBorder="1" applyAlignment="1">
      <alignment horizontal="center" vertical="center" wrapText="1"/>
    </xf>
    <xf numFmtId="0" fontId="100" fillId="0" borderId="0" xfId="0" applyFont="1" applyBorder="1" applyAlignment="1">
      <alignment horizontal="center" vertical="center" wrapText="1"/>
    </xf>
    <xf numFmtId="0" fontId="99" fillId="0" borderId="18" xfId="0" applyFont="1" applyBorder="1" applyAlignment="1">
      <alignment horizontal="center" wrapText="1"/>
    </xf>
    <xf numFmtId="0" fontId="99" fillId="0" borderId="0" xfId="0" applyFont="1" applyBorder="1" applyAlignment="1">
      <alignment horizontal="center"/>
    </xf>
    <xf numFmtId="0" fontId="99" fillId="0" borderId="0" xfId="0" applyFont="1" applyBorder="1" applyAlignment="1">
      <alignment horizontal="center" vertical="center"/>
    </xf>
    <xf numFmtId="0" fontId="101" fillId="0" borderId="20" xfId="0" applyFont="1" applyBorder="1" applyAlignment="1">
      <alignment horizontal="center"/>
    </xf>
    <xf numFmtId="0" fontId="104" fillId="0" borderId="11" xfId="0" applyFont="1" applyFill="1" applyBorder="1" applyAlignment="1">
      <alignment vertical="center" wrapText="1"/>
    </xf>
    <xf numFmtId="0" fontId="107" fillId="6" borderId="20" xfId="0" applyFont="1" applyFill="1" applyBorder="1" applyAlignment="1">
      <alignment/>
    </xf>
    <xf numFmtId="0" fontId="99" fillId="0" borderId="16" xfId="0" applyFont="1" applyBorder="1" applyAlignment="1">
      <alignment horizontal="center"/>
    </xf>
    <xf numFmtId="0" fontId="101" fillId="0" borderId="0" xfId="0" applyFont="1" applyBorder="1" applyAlignment="1">
      <alignment horizontal="left"/>
    </xf>
    <xf numFmtId="0" fontId="0" fillId="0" borderId="17" xfId="0" applyBorder="1" applyAlignment="1">
      <alignment/>
    </xf>
    <xf numFmtId="0" fontId="104" fillId="0" borderId="16" xfId="0" applyFont="1" applyFill="1" applyBorder="1" applyAlignment="1">
      <alignment horizontal="center" vertical="center" wrapText="1"/>
    </xf>
    <xf numFmtId="0" fontId="99" fillId="0" borderId="36" xfId="0" applyFont="1" applyBorder="1" applyAlignment="1">
      <alignment/>
    </xf>
    <xf numFmtId="166" fontId="0" fillId="33" borderId="29" xfId="0" applyNumberFormat="1" applyFill="1" applyBorder="1" applyAlignment="1">
      <alignment/>
    </xf>
    <xf numFmtId="0" fontId="0" fillId="33" borderId="29" xfId="0" applyFill="1" applyBorder="1" applyAlignment="1">
      <alignment/>
    </xf>
    <xf numFmtId="0" fontId="0" fillId="33" borderId="29" xfId="0" applyFill="1" applyBorder="1" applyAlignment="1">
      <alignment horizontal="center"/>
    </xf>
    <xf numFmtId="0" fontId="0" fillId="0" borderId="29" xfId="0" applyBorder="1" applyAlignment="1">
      <alignment/>
    </xf>
    <xf numFmtId="166" fontId="0" fillId="33" borderId="0" xfId="0" applyNumberFormat="1" applyFill="1" applyBorder="1" applyAlignment="1">
      <alignment/>
    </xf>
    <xf numFmtId="0" fontId="0" fillId="33" borderId="0" xfId="0" applyFill="1" applyBorder="1" applyAlignment="1">
      <alignment/>
    </xf>
    <xf numFmtId="0" fontId="0" fillId="33" borderId="0" xfId="0" applyFill="1" applyBorder="1" applyAlignment="1">
      <alignment horizontal="center"/>
    </xf>
    <xf numFmtId="166" fontId="36" fillId="33" borderId="0" xfId="0" applyNumberFormat="1" applyFont="1" applyFill="1" applyAlignment="1">
      <alignment horizontal="center" wrapText="1"/>
    </xf>
    <xf numFmtId="166" fontId="37" fillId="33" borderId="0" xfId="0" applyNumberFormat="1" applyFont="1" applyFill="1" applyAlignment="1">
      <alignment wrapText="1"/>
    </xf>
    <xf numFmtId="166" fontId="36" fillId="33" borderId="0" xfId="0" applyNumberFormat="1" applyFont="1" applyFill="1" applyAlignment="1">
      <alignment wrapText="1"/>
    </xf>
    <xf numFmtId="166" fontId="38" fillId="33" borderId="0" xfId="0" applyNumberFormat="1" applyFont="1" applyFill="1" applyAlignment="1">
      <alignment wrapText="1"/>
    </xf>
    <xf numFmtId="0" fontId="0" fillId="0" borderId="18" xfId="0" applyBorder="1" applyAlignment="1">
      <alignment/>
    </xf>
    <xf numFmtId="166" fontId="39" fillId="33" borderId="29" xfId="55" applyNumberFormat="1" applyFill="1" applyBorder="1">
      <alignment/>
      <protection/>
    </xf>
    <xf numFmtId="0" fontId="39" fillId="33" borderId="29" xfId="55" applyFill="1" applyBorder="1">
      <alignment/>
      <protection/>
    </xf>
    <xf numFmtId="0" fontId="39" fillId="33" borderId="29" xfId="55" applyFill="1" applyBorder="1" applyAlignment="1">
      <alignment horizontal="center"/>
      <protection/>
    </xf>
    <xf numFmtId="0" fontId="39" fillId="34" borderId="29" xfId="55" applyFill="1" applyBorder="1">
      <alignment/>
      <protection/>
    </xf>
    <xf numFmtId="0" fontId="39" fillId="0" borderId="0" xfId="55">
      <alignment/>
      <protection/>
    </xf>
    <xf numFmtId="166" fontId="39" fillId="33" borderId="0" xfId="55" applyNumberFormat="1" applyFill="1" applyBorder="1">
      <alignment/>
      <protection/>
    </xf>
    <xf numFmtId="0" fontId="39" fillId="33" borderId="0" xfId="55" applyFill="1" applyBorder="1">
      <alignment/>
      <protection/>
    </xf>
    <xf numFmtId="0" fontId="39" fillId="33" borderId="0" xfId="55" applyFill="1" applyBorder="1" applyAlignment="1">
      <alignment horizontal="center"/>
      <protection/>
    </xf>
    <xf numFmtId="0" fontId="39" fillId="34" borderId="0" xfId="55" applyFill="1">
      <alignment/>
      <protection/>
    </xf>
    <xf numFmtId="166" fontId="36" fillId="33" borderId="0" xfId="55" applyNumberFormat="1" applyFont="1" applyFill="1" applyAlignment="1">
      <alignment horizontal="center" wrapText="1"/>
      <protection/>
    </xf>
    <xf numFmtId="0" fontId="39" fillId="33" borderId="0" xfId="55" applyFill="1" applyBorder="1" applyAlignment="1" applyProtection="1">
      <alignment horizontal="left"/>
      <protection locked="0"/>
    </xf>
    <xf numFmtId="167" fontId="39" fillId="33" borderId="0" xfId="55" applyNumberFormat="1" applyFill="1" applyBorder="1" applyAlignment="1" applyProtection="1">
      <alignment horizontal="left"/>
      <protection locked="0"/>
    </xf>
    <xf numFmtId="166" fontId="39" fillId="33" borderId="0" xfId="55" applyNumberFormat="1" applyFill="1">
      <alignment/>
      <protection/>
    </xf>
    <xf numFmtId="0" fontId="39" fillId="33" borderId="0" xfId="55" applyFill="1">
      <alignment/>
      <protection/>
    </xf>
    <xf numFmtId="0" fontId="39" fillId="33" borderId="0" xfId="55" applyFill="1" applyAlignment="1">
      <alignment horizontal="center"/>
      <protection/>
    </xf>
    <xf numFmtId="0" fontId="39" fillId="34" borderId="0" xfId="55" applyFill="1" applyBorder="1">
      <alignment/>
      <protection/>
    </xf>
    <xf numFmtId="166" fontId="39" fillId="33" borderId="13" xfId="55" applyNumberFormat="1" applyFont="1" applyFill="1" applyBorder="1" applyAlignment="1">
      <alignment horizontal="right" wrapText="1"/>
      <protection/>
    </xf>
    <xf numFmtId="166" fontId="39" fillId="33" borderId="13" xfId="55" applyNumberFormat="1" applyFont="1" applyFill="1" applyBorder="1" applyAlignment="1">
      <alignment horizontal="left" wrapText="1"/>
      <protection/>
    </xf>
    <xf numFmtId="0" fontId="39" fillId="0" borderId="13" xfId="55" applyBorder="1">
      <alignment/>
      <protection/>
    </xf>
    <xf numFmtId="166" fontId="39" fillId="33" borderId="13" xfId="55" applyNumberFormat="1" applyFill="1" applyBorder="1" applyAlignment="1">
      <alignment horizontal="center" vertical="top" wrapText="1"/>
      <protection/>
    </xf>
    <xf numFmtId="166" fontId="39" fillId="33" borderId="0" xfId="55" applyNumberFormat="1" applyFont="1" applyFill="1" applyBorder="1" applyAlignment="1">
      <alignment horizontal="right" wrapText="1"/>
      <protection/>
    </xf>
    <xf numFmtId="166" fontId="39" fillId="33" borderId="0" xfId="55" applyNumberFormat="1" applyFont="1" applyFill="1" applyBorder="1" applyAlignment="1">
      <alignment horizontal="center" wrapText="1"/>
      <protection/>
    </xf>
    <xf numFmtId="166" fontId="39" fillId="33" borderId="0" xfId="55" applyNumberFormat="1" applyFill="1" applyBorder="1" applyAlignment="1">
      <alignment horizontal="center" vertical="top" wrapText="1"/>
      <protection/>
    </xf>
    <xf numFmtId="166" fontId="39" fillId="33" borderId="0" xfId="55" applyNumberFormat="1" applyFill="1" applyBorder="1" applyAlignment="1">
      <alignment horizontal="left" vertical="top"/>
      <protection/>
    </xf>
    <xf numFmtId="0" fontId="39" fillId="33" borderId="0" xfId="55" applyFont="1" applyFill="1" applyBorder="1" applyAlignment="1">
      <alignment vertical="top" wrapText="1"/>
      <protection/>
    </xf>
    <xf numFmtId="0" fontId="39" fillId="33" borderId="0" xfId="55" applyFont="1" applyFill="1" applyBorder="1" applyAlignment="1">
      <alignment horizontal="left" vertical="top" wrapText="1"/>
      <protection/>
    </xf>
    <xf numFmtId="0" fontId="39" fillId="33" borderId="29" xfId="55" applyFont="1" applyFill="1" applyBorder="1" applyAlignment="1">
      <alignment horizontal="left" vertical="top" wrapText="1"/>
      <protection/>
    </xf>
    <xf numFmtId="166" fontId="39" fillId="33" borderId="13" xfId="55" applyNumberFormat="1" applyFill="1" applyBorder="1">
      <alignment/>
      <protection/>
    </xf>
    <xf numFmtId="0" fontId="39" fillId="33" borderId="13" xfId="55" applyFill="1" applyBorder="1">
      <alignment/>
      <protection/>
    </xf>
    <xf numFmtId="0" fontId="39" fillId="33" borderId="13" xfId="55" applyFill="1" applyBorder="1" applyAlignment="1">
      <alignment horizontal="center"/>
      <protection/>
    </xf>
    <xf numFmtId="0" fontId="39" fillId="34" borderId="13" xfId="55" applyFill="1" applyBorder="1">
      <alignment/>
      <protection/>
    </xf>
    <xf numFmtId="166" fontId="39" fillId="33" borderId="0" xfId="55" applyNumberFormat="1" applyFont="1" applyFill="1" applyAlignment="1">
      <alignment horizontal="center"/>
      <protection/>
    </xf>
    <xf numFmtId="0" fontId="39" fillId="34" borderId="0" xfId="55" applyFill="1" applyBorder="1" applyAlignment="1">
      <alignment horizontal="center"/>
      <protection/>
    </xf>
    <xf numFmtId="0" fontId="39" fillId="34" borderId="29" xfId="55" applyFill="1" applyBorder="1" applyAlignment="1">
      <alignment horizontal="center"/>
      <protection/>
    </xf>
    <xf numFmtId="166" fontId="39" fillId="0" borderId="0" xfId="55" applyNumberFormat="1">
      <alignment/>
      <protection/>
    </xf>
    <xf numFmtId="0" fontId="39" fillId="0" borderId="0" xfId="55" applyAlignment="1">
      <alignment horizontal="center"/>
      <protection/>
    </xf>
    <xf numFmtId="166" fontId="0" fillId="34" borderId="0" xfId="0" applyNumberFormat="1" applyFill="1" applyBorder="1" applyAlignment="1">
      <alignment/>
    </xf>
    <xf numFmtId="0" fontId="0" fillId="34" borderId="0" xfId="0" applyFill="1" applyBorder="1" applyAlignment="1">
      <alignment/>
    </xf>
    <xf numFmtId="0" fontId="0" fillId="34" borderId="0" xfId="0" applyFill="1" applyBorder="1" applyAlignment="1">
      <alignment horizontal="center"/>
    </xf>
    <xf numFmtId="0" fontId="0" fillId="34" borderId="0" xfId="0" applyFill="1" applyAlignment="1">
      <alignment/>
    </xf>
    <xf numFmtId="166" fontId="36" fillId="34" borderId="0" xfId="0" applyNumberFormat="1" applyFont="1" applyFill="1" applyAlignment="1">
      <alignment horizontal="center" wrapText="1"/>
    </xf>
    <xf numFmtId="166" fontId="38" fillId="34" borderId="0" xfId="0" applyNumberFormat="1" applyFont="1" applyFill="1" applyAlignment="1">
      <alignment horizontal="center" wrapText="1"/>
    </xf>
    <xf numFmtId="0" fontId="0" fillId="34" borderId="29" xfId="0" applyFill="1" applyBorder="1" applyAlignment="1">
      <alignment/>
    </xf>
    <xf numFmtId="166" fontId="0" fillId="34" borderId="37" xfId="0" applyNumberFormat="1" applyFill="1" applyBorder="1" applyAlignment="1">
      <alignment/>
    </xf>
    <xf numFmtId="0" fontId="0" fillId="34" borderId="29" xfId="0" applyFill="1" applyBorder="1" applyAlignment="1">
      <alignment horizontal="center"/>
    </xf>
    <xf numFmtId="0" fontId="0" fillId="34" borderId="37" xfId="0" applyFill="1" applyBorder="1" applyAlignment="1">
      <alignment/>
    </xf>
    <xf numFmtId="166" fontId="0" fillId="34" borderId="29" xfId="0" applyNumberFormat="1" applyFill="1" applyBorder="1" applyAlignment="1">
      <alignment/>
    </xf>
    <xf numFmtId="0" fontId="108" fillId="34" borderId="29" xfId="0" applyFont="1" applyFill="1" applyBorder="1" applyAlignment="1">
      <alignment horizontal="center" vertical="center" wrapText="1"/>
    </xf>
    <xf numFmtId="0" fontId="108" fillId="34" borderId="37" xfId="0" applyFont="1" applyFill="1" applyBorder="1" applyAlignment="1">
      <alignment horizontal="center" vertical="center" wrapText="1"/>
    </xf>
    <xf numFmtId="0" fontId="0" fillId="34" borderId="10" xfId="0" applyFill="1" applyBorder="1" applyAlignment="1">
      <alignment/>
    </xf>
    <xf numFmtId="0" fontId="101" fillId="34" borderId="0" xfId="0" applyFont="1" applyFill="1" applyBorder="1" applyAlignment="1">
      <alignment horizontal="center"/>
    </xf>
    <xf numFmtId="0" fontId="101" fillId="34" borderId="37" xfId="0" applyFont="1" applyFill="1" applyBorder="1" applyAlignment="1">
      <alignment horizontal="center"/>
    </xf>
    <xf numFmtId="166" fontId="0" fillId="34" borderId="38" xfId="0" applyNumberFormat="1" applyFill="1" applyBorder="1" applyAlignment="1">
      <alignment/>
    </xf>
    <xf numFmtId="0" fontId="99" fillId="34" borderId="0" xfId="0" applyFont="1" applyFill="1" applyBorder="1" applyAlignment="1">
      <alignment/>
    </xf>
    <xf numFmtId="0" fontId="99" fillId="34" borderId="14" xfId="0" applyFont="1" applyFill="1" applyBorder="1" applyAlignment="1">
      <alignment/>
    </xf>
    <xf numFmtId="0" fontId="99" fillId="34" borderId="16" xfId="0" applyFont="1" applyFill="1" applyBorder="1" applyAlignment="1">
      <alignment/>
    </xf>
    <xf numFmtId="0" fontId="99" fillId="34" borderId="15" xfId="0" applyFont="1" applyFill="1" applyBorder="1" applyAlignment="1">
      <alignment/>
    </xf>
    <xf numFmtId="0" fontId="100" fillId="34" borderId="0" xfId="0" applyFont="1" applyFill="1" applyBorder="1" applyAlignment="1">
      <alignment vertical="center" wrapText="1"/>
    </xf>
    <xf numFmtId="0" fontId="100" fillId="34" borderId="0" xfId="0" applyFont="1" applyFill="1" applyBorder="1" applyAlignment="1">
      <alignment horizontal="center" vertical="center" wrapText="1"/>
    </xf>
    <xf numFmtId="0" fontId="99" fillId="34" borderId="37" xfId="0" applyFont="1" applyFill="1" applyBorder="1" applyAlignment="1">
      <alignment/>
    </xf>
    <xf numFmtId="0" fontId="99" fillId="34" borderId="29" xfId="0" applyFont="1" applyFill="1" applyBorder="1" applyAlignment="1">
      <alignment/>
    </xf>
    <xf numFmtId="0" fontId="104" fillId="34" borderId="13" xfId="0" applyFont="1" applyFill="1" applyBorder="1" applyAlignment="1">
      <alignment/>
    </xf>
    <xf numFmtId="0" fontId="99" fillId="34" borderId="39" xfId="0" applyFont="1" applyFill="1" applyBorder="1" applyAlignment="1">
      <alignment/>
    </xf>
    <xf numFmtId="0" fontId="0" fillId="34" borderId="27" xfId="0" applyFill="1" applyBorder="1" applyAlignment="1">
      <alignment/>
    </xf>
    <xf numFmtId="0" fontId="104" fillId="34" borderId="22" xfId="0" applyFont="1" applyFill="1" applyBorder="1" applyAlignment="1">
      <alignment/>
    </xf>
    <xf numFmtId="0" fontId="99" fillId="34" borderId="28" xfId="0" applyFont="1" applyFill="1" applyBorder="1" applyAlignment="1">
      <alignment/>
    </xf>
    <xf numFmtId="0" fontId="104" fillId="34" borderId="0" xfId="0" applyFont="1" applyFill="1" applyBorder="1" applyAlignment="1">
      <alignment horizontal="center" vertical="center" wrapText="1"/>
    </xf>
    <xf numFmtId="0" fontId="99" fillId="34" borderId="22" xfId="0" applyFont="1" applyFill="1" applyBorder="1" applyAlignment="1">
      <alignment horizontal="center"/>
    </xf>
    <xf numFmtId="0" fontId="99" fillId="34" borderId="22" xfId="0" applyFont="1" applyFill="1" applyBorder="1" applyAlignment="1">
      <alignment/>
    </xf>
    <xf numFmtId="0" fontId="99" fillId="34" borderId="0" xfId="0" applyFont="1" applyFill="1" applyAlignment="1">
      <alignment/>
    </xf>
    <xf numFmtId="0" fontId="101" fillId="34" borderId="0" xfId="0" applyFont="1" applyFill="1" applyBorder="1" applyAlignment="1">
      <alignment vertical="center"/>
    </xf>
    <xf numFmtId="0" fontId="0" fillId="34" borderId="29" xfId="0" applyFill="1" applyBorder="1" applyAlignment="1">
      <alignment horizontal="center"/>
    </xf>
    <xf numFmtId="0" fontId="99" fillId="34" borderId="0" xfId="0" applyFont="1" applyFill="1" applyBorder="1" applyAlignment="1">
      <alignment horizontal="center"/>
    </xf>
    <xf numFmtId="166" fontId="0" fillId="34" borderId="29" xfId="0" applyNumberFormat="1" applyFill="1" applyBorder="1" applyAlignment="1">
      <alignment/>
    </xf>
    <xf numFmtId="166" fontId="36" fillId="34" borderId="0" xfId="0" applyNumberFormat="1" applyFont="1" applyFill="1" applyAlignment="1">
      <alignment horizontal="center" wrapText="1"/>
    </xf>
    <xf numFmtId="0" fontId="99" fillId="34" borderId="14" xfId="0" applyFont="1" applyFill="1" applyBorder="1" applyAlignment="1">
      <alignment horizontal="center"/>
    </xf>
    <xf numFmtId="0" fontId="99" fillId="34" borderId="16" xfId="0" applyFont="1" applyFill="1" applyBorder="1" applyAlignment="1">
      <alignment horizontal="center"/>
    </xf>
    <xf numFmtId="0" fontId="99" fillId="34" borderId="15" xfId="0" applyFont="1" applyFill="1" applyBorder="1" applyAlignment="1">
      <alignment horizontal="center"/>
    </xf>
    <xf numFmtId="0" fontId="108" fillId="34" borderId="37" xfId="0" applyFont="1" applyFill="1" applyBorder="1" applyAlignment="1">
      <alignment horizontal="center" vertical="center" wrapText="1"/>
    </xf>
    <xf numFmtId="0" fontId="99" fillId="34" borderId="0" xfId="0" applyFont="1" applyFill="1" applyBorder="1" applyAlignment="1">
      <alignment horizontal="right"/>
    </xf>
    <xf numFmtId="166" fontId="36" fillId="34" borderId="0" xfId="0" applyNumberFormat="1" applyFont="1" applyFill="1" applyBorder="1" applyAlignment="1">
      <alignment horizontal="center" wrapText="1"/>
    </xf>
    <xf numFmtId="0" fontId="0" fillId="34" borderId="13" xfId="0" applyFill="1" applyBorder="1" applyAlignment="1">
      <alignment/>
    </xf>
    <xf numFmtId="0" fontId="0" fillId="34" borderId="38" xfId="0" applyFill="1" applyBorder="1" applyAlignment="1">
      <alignment/>
    </xf>
    <xf numFmtId="0" fontId="99" fillId="34" borderId="0" xfId="0" applyFont="1" applyFill="1" applyBorder="1" applyAlignment="1">
      <alignment horizontal="center" vertical="center" wrapText="1"/>
    </xf>
    <xf numFmtId="0" fontId="99" fillId="34" borderId="0" xfId="0" applyFont="1" applyFill="1" applyBorder="1" applyAlignment="1">
      <alignment/>
    </xf>
    <xf numFmtId="166" fontId="39" fillId="33" borderId="29" xfId="56" applyNumberFormat="1" applyFill="1" applyBorder="1">
      <alignment/>
      <protection/>
    </xf>
    <xf numFmtId="0" fontId="39" fillId="33" borderId="29" xfId="56" applyFill="1" applyBorder="1">
      <alignment/>
      <protection/>
    </xf>
    <xf numFmtId="0" fontId="39" fillId="33" borderId="29" xfId="56" applyFill="1" applyBorder="1" applyAlignment="1">
      <alignment horizontal="center"/>
      <protection/>
    </xf>
    <xf numFmtId="0" fontId="39" fillId="34" borderId="29" xfId="56" applyFill="1" applyBorder="1">
      <alignment/>
      <protection/>
    </xf>
    <xf numFmtId="0" fontId="39" fillId="0" borderId="0" xfId="56">
      <alignment/>
      <protection/>
    </xf>
    <xf numFmtId="166" fontId="39" fillId="33" borderId="0" xfId="56" applyNumberFormat="1" applyFill="1" applyBorder="1">
      <alignment/>
      <protection/>
    </xf>
    <xf numFmtId="0" fontId="39" fillId="33" borderId="0" xfId="56" applyFill="1" applyBorder="1">
      <alignment/>
      <protection/>
    </xf>
    <xf numFmtId="0" fontId="39" fillId="33" borderId="0" xfId="56" applyFill="1" applyBorder="1" applyAlignment="1">
      <alignment horizontal="center"/>
      <protection/>
    </xf>
    <xf numFmtId="0" fontId="39" fillId="34" borderId="0" xfId="56" applyFill="1">
      <alignment/>
      <protection/>
    </xf>
    <xf numFmtId="166" fontId="36" fillId="33" borderId="0" xfId="56" applyNumberFormat="1" applyFont="1" applyFill="1" applyAlignment="1">
      <alignment horizontal="center" wrapText="1"/>
      <protection/>
    </xf>
    <xf numFmtId="166" fontId="37" fillId="33" borderId="0" xfId="56" applyNumberFormat="1" applyFont="1" applyFill="1" applyAlignment="1">
      <alignment horizontal="center" wrapText="1"/>
      <protection/>
    </xf>
    <xf numFmtId="166" fontId="38" fillId="33" borderId="0" xfId="56" applyNumberFormat="1" applyFont="1" applyFill="1" applyAlignment="1">
      <alignment horizontal="center" wrapText="1"/>
      <protection/>
    </xf>
    <xf numFmtId="166" fontId="39" fillId="0" borderId="0" xfId="56" applyNumberFormat="1">
      <alignment/>
      <protection/>
    </xf>
    <xf numFmtId="0" fontId="48" fillId="33" borderId="0" xfId="56" applyFont="1" applyFill="1" applyAlignment="1">
      <alignment horizontal="right"/>
      <protection/>
    </xf>
    <xf numFmtId="0" fontId="48" fillId="33" borderId="40" xfId="56" applyFont="1" applyFill="1" applyBorder="1" applyAlignment="1" applyProtection="1">
      <alignment horizontal="left"/>
      <protection locked="0"/>
    </xf>
    <xf numFmtId="0" fontId="48" fillId="33" borderId="0" xfId="56" applyFont="1" applyFill="1" applyBorder="1" applyAlignment="1" applyProtection="1">
      <alignment horizontal="right"/>
      <protection locked="0"/>
    </xf>
    <xf numFmtId="0" fontId="48" fillId="33" borderId="0" xfId="56" applyFont="1" applyFill="1" applyBorder="1" applyAlignment="1" applyProtection="1">
      <alignment horizontal="center"/>
      <protection locked="0"/>
    </xf>
    <xf numFmtId="0" fontId="49" fillId="33" borderId="40" xfId="56" applyFont="1" applyFill="1" applyBorder="1" applyAlignment="1" applyProtection="1">
      <alignment horizontal="left"/>
      <protection locked="0"/>
    </xf>
    <xf numFmtId="0" fontId="39" fillId="33" borderId="0" xfId="56" applyFill="1" applyBorder="1" applyAlignment="1" applyProtection="1">
      <alignment horizontal="left"/>
      <protection locked="0"/>
    </xf>
    <xf numFmtId="0" fontId="39" fillId="0" borderId="0" xfId="56" applyFill="1">
      <alignment/>
      <protection/>
    </xf>
    <xf numFmtId="166" fontId="39" fillId="33" borderId="0" xfId="56" applyNumberFormat="1" applyFill="1">
      <alignment/>
      <protection/>
    </xf>
    <xf numFmtId="0" fontId="39" fillId="33" borderId="0" xfId="56" applyFill="1">
      <alignment/>
      <protection/>
    </xf>
    <xf numFmtId="0" fontId="39" fillId="33" borderId="0" xfId="56" applyFill="1" applyAlignment="1">
      <alignment horizontal="center"/>
      <protection/>
    </xf>
    <xf numFmtId="0" fontId="39" fillId="34" borderId="0" xfId="56" applyFill="1" applyBorder="1">
      <alignment/>
      <protection/>
    </xf>
    <xf numFmtId="166" fontId="39" fillId="33" borderId="13" xfId="56" applyNumberFormat="1" applyFont="1" applyFill="1" applyBorder="1" applyAlignment="1">
      <alignment horizontal="right" wrapText="1"/>
      <protection/>
    </xf>
    <xf numFmtId="166" fontId="39" fillId="33" borderId="13" xfId="56" applyNumberFormat="1" applyFont="1" applyFill="1" applyBorder="1" applyAlignment="1">
      <alignment horizontal="center" vertical="top" wrapText="1"/>
      <protection/>
    </xf>
    <xf numFmtId="166" fontId="39" fillId="33" borderId="13" xfId="56" applyNumberFormat="1" applyFill="1" applyBorder="1" applyAlignment="1">
      <alignment horizontal="center" vertical="top" wrapText="1"/>
      <protection/>
    </xf>
    <xf numFmtId="166" fontId="39" fillId="33" borderId="13" xfId="56" applyNumberFormat="1" applyFont="1" applyFill="1" applyBorder="1" applyAlignment="1">
      <alignment horizontal="left" wrapText="1"/>
      <protection/>
    </xf>
    <xf numFmtId="0" fontId="39" fillId="0" borderId="13" xfId="56" applyBorder="1">
      <alignment/>
      <protection/>
    </xf>
    <xf numFmtId="0" fontId="109" fillId="33" borderId="13" xfId="56" applyFont="1" applyFill="1" applyBorder="1" applyAlignment="1">
      <alignment horizontal="center" vertical="center" wrapText="1"/>
      <protection/>
    </xf>
    <xf numFmtId="166" fontId="39" fillId="0" borderId="0" xfId="56" applyNumberFormat="1" applyFont="1" applyFill="1" applyAlignment="1">
      <alignment horizontal="center"/>
      <protection/>
    </xf>
    <xf numFmtId="166" fontId="39" fillId="34" borderId="0" xfId="56" applyNumberFormat="1" applyFill="1" applyAlignment="1">
      <alignment wrapText="1"/>
      <protection/>
    </xf>
    <xf numFmtId="0" fontId="38" fillId="0" borderId="41" xfId="56" applyFont="1" applyBorder="1" applyAlignment="1">
      <alignment horizontal="center" vertical="center" wrapText="1"/>
      <protection/>
    </xf>
    <xf numFmtId="0" fontId="38" fillId="0" borderId="42" xfId="56" applyFont="1" applyBorder="1" applyAlignment="1">
      <alignment horizontal="center" vertical="center" wrapText="1"/>
      <protection/>
    </xf>
    <xf numFmtId="0" fontId="38" fillId="0" borderId="43" xfId="56" applyFont="1" applyBorder="1" applyAlignment="1">
      <alignment horizontal="center" vertical="center" wrapText="1"/>
      <protection/>
    </xf>
    <xf numFmtId="0" fontId="39" fillId="34" borderId="0" xfId="56" applyFill="1" applyAlignment="1">
      <alignment wrapText="1"/>
      <protection/>
    </xf>
    <xf numFmtId="0" fontId="39" fillId="0" borderId="0" xfId="56" applyFill="1" applyAlignment="1">
      <alignment wrapText="1"/>
      <protection/>
    </xf>
    <xf numFmtId="0" fontId="39" fillId="0" borderId="0" xfId="56" applyAlignment="1">
      <alignment wrapText="1"/>
      <protection/>
    </xf>
    <xf numFmtId="166" fontId="39" fillId="34" borderId="0" xfId="56" applyNumberFormat="1" applyFill="1">
      <alignment/>
      <protection/>
    </xf>
    <xf numFmtId="0" fontId="39" fillId="0" borderId="44" xfId="56" applyBorder="1" applyAlignment="1">
      <alignment/>
      <protection/>
    </xf>
    <xf numFmtId="0" fontId="39" fillId="0" borderId="45" xfId="56" applyBorder="1" applyAlignment="1">
      <alignment/>
      <protection/>
    </xf>
    <xf numFmtId="0" fontId="39" fillId="0" borderId="46" xfId="56" applyBorder="1" applyAlignment="1">
      <alignment/>
      <protection/>
    </xf>
    <xf numFmtId="0" fontId="39" fillId="0" borderId="12" xfId="56" applyBorder="1" applyAlignment="1">
      <alignment/>
      <protection/>
    </xf>
    <xf numFmtId="0" fontId="39" fillId="0" borderId="20" xfId="56" applyBorder="1" applyAlignment="1">
      <alignment/>
      <protection/>
    </xf>
    <xf numFmtId="0" fontId="39" fillId="0" borderId="14" xfId="56" applyBorder="1" applyAlignment="1">
      <alignment/>
      <protection/>
    </xf>
    <xf numFmtId="0" fontId="39" fillId="0" borderId="47" xfId="56" applyBorder="1" applyAlignment="1">
      <alignment/>
      <protection/>
    </xf>
    <xf numFmtId="0" fontId="39" fillId="0" borderId="48" xfId="56" applyBorder="1" applyAlignment="1">
      <alignment/>
      <protection/>
    </xf>
    <xf numFmtId="0" fontId="39" fillId="0" borderId="49" xfId="56" applyBorder="1" applyAlignment="1">
      <alignment/>
      <protection/>
    </xf>
    <xf numFmtId="166" fontId="39" fillId="33" borderId="0" xfId="56" applyNumberFormat="1" applyFill="1" applyBorder="1" applyAlignment="1">
      <alignment horizontal="left" vertical="top"/>
      <protection/>
    </xf>
    <xf numFmtId="0" fontId="39" fillId="33" borderId="29" xfId="56" applyFont="1" applyFill="1" applyBorder="1" applyAlignment="1">
      <alignment horizontal="left" vertical="top" wrapText="1"/>
      <protection/>
    </xf>
    <xf numFmtId="0" fontId="39" fillId="33" borderId="0" xfId="56" applyFont="1" applyFill="1" applyBorder="1" applyAlignment="1">
      <alignment horizontal="left" vertical="top" wrapText="1"/>
      <protection/>
    </xf>
    <xf numFmtId="166" fontId="39" fillId="33" borderId="13" xfId="56" applyNumberFormat="1" applyFill="1" applyBorder="1">
      <alignment/>
      <protection/>
    </xf>
    <xf numFmtId="0" fontId="39" fillId="33" borderId="13" xfId="56" applyFill="1" applyBorder="1">
      <alignment/>
      <protection/>
    </xf>
    <xf numFmtId="0" fontId="39" fillId="33" borderId="13" xfId="56" applyFill="1" applyBorder="1" applyAlignment="1">
      <alignment horizontal="center"/>
      <protection/>
    </xf>
    <xf numFmtId="0" fontId="39" fillId="34" borderId="13" xfId="56" applyFill="1" applyBorder="1">
      <alignment/>
      <protection/>
    </xf>
    <xf numFmtId="0" fontId="39" fillId="0" borderId="0" xfId="56" applyAlignment="1">
      <alignment horizontal="center"/>
      <protection/>
    </xf>
    <xf numFmtId="0" fontId="99" fillId="34" borderId="0" xfId="0" applyFont="1" applyFill="1" applyBorder="1" applyAlignment="1">
      <alignment horizontal="center"/>
    </xf>
    <xf numFmtId="0" fontId="99" fillId="34" borderId="15" xfId="0" applyFont="1" applyFill="1" applyBorder="1" applyAlignment="1">
      <alignment/>
    </xf>
    <xf numFmtId="0" fontId="99" fillId="34" borderId="16" xfId="0" applyFont="1" applyFill="1" applyBorder="1" applyAlignment="1">
      <alignment/>
    </xf>
    <xf numFmtId="0" fontId="104" fillId="34" borderId="22" xfId="0" applyFont="1" applyFill="1" applyBorder="1" applyAlignment="1">
      <alignment horizontal="center" vertical="center" wrapText="1"/>
    </xf>
    <xf numFmtId="0" fontId="110" fillId="34" borderId="0" xfId="0" applyFont="1" applyFill="1" applyBorder="1" applyAlignment="1">
      <alignment/>
    </xf>
    <xf numFmtId="0" fontId="103" fillId="0" borderId="49" xfId="0" applyFont="1" applyBorder="1" applyAlignment="1">
      <alignment horizontal="center"/>
    </xf>
    <xf numFmtId="0" fontId="103" fillId="0" borderId="50" xfId="0" applyFont="1" applyBorder="1" applyAlignment="1">
      <alignment horizontal="center"/>
    </xf>
    <xf numFmtId="0" fontId="103" fillId="0" borderId="51" xfId="0" applyFont="1" applyBorder="1" applyAlignment="1">
      <alignment horizontal="center"/>
    </xf>
    <xf numFmtId="0" fontId="103" fillId="0" borderId="14" xfId="0" applyFont="1" applyBorder="1" applyAlignment="1">
      <alignment horizontal="center"/>
    </xf>
    <xf numFmtId="0" fontId="103" fillId="0" borderId="16" xfId="0" applyFont="1" applyBorder="1" applyAlignment="1">
      <alignment horizontal="center"/>
    </xf>
    <xf numFmtId="0" fontId="103" fillId="0" borderId="36" xfId="0" applyFont="1" applyBorder="1" applyAlignment="1">
      <alignment horizontal="center"/>
    </xf>
    <xf numFmtId="0" fontId="103" fillId="0" borderId="11" xfId="0" applyFont="1" applyBorder="1" applyAlignment="1">
      <alignment horizontal="center"/>
    </xf>
    <xf numFmtId="0" fontId="103" fillId="0" borderId="0" xfId="0" applyFont="1" applyBorder="1" applyAlignment="1">
      <alignment horizontal="center"/>
    </xf>
    <xf numFmtId="0" fontId="103" fillId="0" borderId="0" xfId="0" applyFont="1" applyBorder="1" applyAlignment="1">
      <alignment horizontal="left"/>
    </xf>
    <xf numFmtId="0" fontId="103" fillId="0" borderId="11" xfId="0" applyFont="1" applyBorder="1" applyAlignment="1">
      <alignment horizontal="left"/>
    </xf>
    <xf numFmtId="0" fontId="99" fillId="0" borderId="0" xfId="0" applyFont="1" applyBorder="1" applyAlignment="1">
      <alignment horizontal="right"/>
    </xf>
    <xf numFmtId="0" fontId="99" fillId="0" borderId="14" xfId="0" applyFont="1" applyBorder="1" applyAlignment="1">
      <alignment horizontal="center"/>
    </xf>
    <xf numFmtId="0" fontId="99" fillId="0" borderId="16" xfId="0" applyFont="1" applyBorder="1" applyAlignment="1">
      <alignment horizontal="center"/>
    </xf>
    <xf numFmtId="0" fontId="99" fillId="0" borderId="15" xfId="0" applyFont="1" applyBorder="1" applyAlignment="1">
      <alignment horizontal="center"/>
    </xf>
    <xf numFmtId="0" fontId="103" fillId="0" borderId="33" xfId="0" applyFont="1" applyBorder="1" applyAlignment="1">
      <alignment horizontal="right"/>
    </xf>
    <xf numFmtId="0" fontId="103" fillId="0" borderId="50" xfId="0" applyFont="1" applyBorder="1" applyAlignment="1">
      <alignment horizontal="right"/>
    </xf>
    <xf numFmtId="0" fontId="103" fillId="0" borderId="17" xfId="0" applyFont="1" applyBorder="1" applyAlignment="1">
      <alignment horizontal="right"/>
    </xf>
    <xf numFmtId="0" fontId="103" fillId="0" borderId="16" xfId="0" applyFont="1" applyBorder="1" applyAlignment="1">
      <alignment horizontal="right"/>
    </xf>
    <xf numFmtId="0" fontId="100" fillId="0" borderId="0" xfId="0" applyFont="1" applyBorder="1" applyAlignment="1">
      <alignment horizontal="center" vertical="center"/>
    </xf>
    <xf numFmtId="0" fontId="100" fillId="0" borderId="14" xfId="0" applyFont="1" applyBorder="1" applyAlignment="1">
      <alignment horizontal="center" vertical="center"/>
    </xf>
    <xf numFmtId="0" fontId="100" fillId="0" borderId="15" xfId="0" applyFont="1" applyBorder="1" applyAlignment="1">
      <alignment horizontal="center" vertical="center"/>
    </xf>
    <xf numFmtId="0" fontId="99" fillId="0" borderId="38" xfId="0" applyFont="1" applyBorder="1" applyAlignment="1">
      <alignment horizontal="right"/>
    </xf>
    <xf numFmtId="0" fontId="99" fillId="0" borderId="37" xfId="0" applyFont="1" applyBorder="1" applyAlignment="1">
      <alignment horizontal="right"/>
    </xf>
    <xf numFmtId="0" fontId="99" fillId="0" borderId="52" xfId="0" applyFont="1" applyBorder="1" applyAlignment="1">
      <alignment horizontal="right"/>
    </xf>
    <xf numFmtId="0" fontId="100" fillId="0" borderId="14" xfId="0" applyFont="1" applyBorder="1" applyAlignment="1">
      <alignment horizontal="center"/>
    </xf>
    <xf numFmtId="0" fontId="100" fillId="0" borderId="15" xfId="0" applyFont="1" applyBorder="1" applyAlignment="1">
      <alignment horizontal="center"/>
    </xf>
    <xf numFmtId="0" fontId="100" fillId="0" borderId="0" xfId="0" applyFont="1" applyBorder="1" applyAlignment="1">
      <alignment horizontal="center"/>
    </xf>
    <xf numFmtId="0" fontId="100" fillId="0" borderId="20" xfId="0" applyFont="1" applyBorder="1" applyAlignment="1">
      <alignment horizontal="center" vertical="center"/>
    </xf>
    <xf numFmtId="0" fontId="99" fillId="0" borderId="11" xfId="0" applyFont="1" applyBorder="1" applyAlignment="1">
      <alignment horizontal="left"/>
    </xf>
    <xf numFmtId="0" fontId="99" fillId="0" borderId="0" xfId="0" applyFont="1" applyBorder="1" applyAlignment="1">
      <alignment horizontal="left"/>
    </xf>
    <xf numFmtId="0" fontId="99" fillId="0" borderId="11" xfId="0" applyFont="1" applyBorder="1" applyAlignment="1">
      <alignment horizontal="center"/>
    </xf>
    <xf numFmtId="0" fontId="99" fillId="0" borderId="0" xfId="0" applyFont="1" applyBorder="1" applyAlignment="1">
      <alignment horizontal="center"/>
    </xf>
    <xf numFmtId="0" fontId="99" fillId="0" borderId="53" xfId="0" applyFont="1" applyBorder="1" applyAlignment="1">
      <alignment horizontal="center"/>
    </xf>
    <xf numFmtId="0" fontId="99" fillId="0" borderId="18" xfId="0" applyFont="1" applyBorder="1" applyAlignment="1">
      <alignment horizontal="center"/>
    </xf>
    <xf numFmtId="0" fontId="99" fillId="0" borderId="54" xfId="0" applyFont="1" applyBorder="1" applyAlignment="1">
      <alignment horizontal="center"/>
    </xf>
    <xf numFmtId="0" fontId="99" fillId="0" borderId="55" xfId="0" applyFont="1" applyBorder="1" applyAlignment="1">
      <alignment horizontal="center"/>
    </xf>
    <xf numFmtId="0" fontId="99" fillId="0" borderId="56" xfId="0" applyFont="1" applyBorder="1" applyAlignment="1">
      <alignment horizontal="center"/>
    </xf>
    <xf numFmtId="0" fontId="102" fillId="0" borderId="29" xfId="0" applyFont="1" applyBorder="1" applyAlignment="1">
      <alignment horizontal="center"/>
    </xf>
    <xf numFmtId="0" fontId="101" fillId="0" borderId="57" xfId="0" applyFont="1" applyBorder="1" applyAlignment="1">
      <alignment horizontal="right" vertical="center"/>
    </xf>
    <xf numFmtId="0" fontId="101" fillId="0" borderId="13" xfId="0" applyFont="1" applyBorder="1" applyAlignment="1">
      <alignment horizontal="right" vertical="center"/>
    </xf>
    <xf numFmtId="0" fontId="101" fillId="0" borderId="39" xfId="0" applyFont="1" applyBorder="1" applyAlignment="1">
      <alignment horizontal="right" vertical="center"/>
    </xf>
    <xf numFmtId="0" fontId="101" fillId="0" borderId="58" xfId="0" applyFont="1" applyBorder="1" applyAlignment="1">
      <alignment horizontal="right" vertical="center"/>
    </xf>
    <xf numFmtId="0" fontId="101" fillId="0" borderId="29" xfId="0" applyFont="1" applyBorder="1" applyAlignment="1">
      <alignment horizontal="right" vertical="center"/>
    </xf>
    <xf numFmtId="0" fontId="101" fillId="0" borderId="24" xfId="0" applyFont="1" applyBorder="1" applyAlignment="1">
      <alignment horizontal="right" vertical="center"/>
    </xf>
    <xf numFmtId="0" fontId="100" fillId="0" borderId="20" xfId="0" applyFont="1" applyBorder="1" applyAlignment="1">
      <alignment horizontal="left"/>
    </xf>
    <xf numFmtId="0" fontId="100" fillId="0" borderId="14" xfId="0" applyFont="1" applyBorder="1" applyAlignment="1">
      <alignment horizontal="left" vertical="center" wrapText="1"/>
    </xf>
    <xf numFmtId="0" fontId="100" fillId="0" borderId="16" xfId="0" applyFont="1" applyBorder="1" applyAlignment="1">
      <alignment horizontal="left" vertical="center" wrapText="1"/>
    </xf>
    <xf numFmtId="0" fontId="100" fillId="0" borderId="15" xfId="0" applyFont="1" applyBorder="1" applyAlignment="1">
      <alignment horizontal="left" vertical="center" wrapText="1"/>
    </xf>
    <xf numFmtId="0" fontId="100" fillId="0" borderId="14" xfId="0" applyFont="1" applyFill="1" applyBorder="1" applyAlignment="1">
      <alignment horizontal="left" vertical="center" wrapText="1"/>
    </xf>
    <xf numFmtId="0" fontId="100" fillId="0" borderId="16" xfId="0" applyFont="1" applyFill="1" applyBorder="1" applyAlignment="1">
      <alignment horizontal="left" vertical="center" wrapText="1"/>
    </xf>
    <xf numFmtId="0" fontId="100" fillId="0" borderId="15" xfId="0" applyFont="1" applyFill="1" applyBorder="1" applyAlignment="1">
      <alignment horizontal="left" vertical="center" wrapText="1"/>
    </xf>
    <xf numFmtId="0" fontId="111" fillId="0" borderId="27" xfId="0" applyFont="1" applyBorder="1" applyAlignment="1">
      <alignment horizontal="center"/>
    </xf>
    <xf numFmtId="0" fontId="111" fillId="0" borderId="22" xfId="0" applyFont="1" applyBorder="1" applyAlignment="1">
      <alignment horizontal="center"/>
    </xf>
    <xf numFmtId="0" fontId="111" fillId="0" borderId="56" xfId="0" applyFont="1" applyBorder="1" applyAlignment="1">
      <alignment horizontal="center"/>
    </xf>
    <xf numFmtId="0" fontId="111" fillId="0" borderId="55" xfId="0" applyFont="1" applyBorder="1" applyAlignment="1">
      <alignment horizontal="center"/>
    </xf>
    <xf numFmtId="0" fontId="104" fillId="0" borderId="10" xfId="0" applyFont="1" applyFill="1" applyBorder="1" applyAlignment="1">
      <alignment horizontal="center" vertical="center" wrapText="1"/>
    </xf>
    <xf numFmtId="0" fontId="104" fillId="0" borderId="13" xfId="0" applyFont="1" applyFill="1" applyBorder="1" applyAlignment="1">
      <alignment horizontal="center" vertical="center" wrapText="1"/>
    </xf>
    <xf numFmtId="0" fontId="104" fillId="0" borderId="35" xfId="0" applyFont="1" applyFill="1" applyBorder="1" applyAlignment="1">
      <alignment horizontal="center" vertical="center" wrapText="1"/>
    </xf>
    <xf numFmtId="0" fontId="104" fillId="0" borderId="29" xfId="0" applyFont="1" applyFill="1" applyBorder="1" applyAlignment="1">
      <alignment horizontal="center" vertical="center" wrapText="1"/>
    </xf>
    <xf numFmtId="0" fontId="99" fillId="0" borderId="0" xfId="0" applyFont="1" applyBorder="1" applyAlignment="1">
      <alignment horizontal="center" wrapText="1"/>
    </xf>
    <xf numFmtId="0" fontId="99" fillId="0" borderId="13" xfId="0" applyFont="1" applyBorder="1" applyAlignment="1">
      <alignment horizontal="right" vertical="center" wrapText="1"/>
    </xf>
    <xf numFmtId="0" fontId="99" fillId="0" borderId="39" xfId="0" applyFont="1" applyBorder="1" applyAlignment="1">
      <alignment horizontal="right" vertical="center" wrapText="1"/>
    </xf>
    <xf numFmtId="0" fontId="99" fillId="0" borderId="0" xfId="0" applyFont="1" applyBorder="1" applyAlignment="1">
      <alignment horizontal="right" vertical="center" wrapText="1"/>
    </xf>
    <xf numFmtId="0" fontId="99" fillId="0" borderId="23" xfId="0" applyFont="1" applyBorder="1" applyAlignment="1">
      <alignment horizontal="right" vertical="center" wrapText="1"/>
    </xf>
    <xf numFmtId="0" fontId="100" fillId="0" borderId="12" xfId="0" applyFont="1" applyBorder="1" applyAlignment="1">
      <alignment horizontal="left"/>
    </xf>
    <xf numFmtId="0" fontId="100" fillId="0" borderId="17" xfId="0" applyFont="1" applyBorder="1" applyAlignment="1">
      <alignment horizontal="left" vertical="center" wrapText="1"/>
    </xf>
    <xf numFmtId="0" fontId="100" fillId="0" borderId="0" xfId="0" applyFont="1" applyBorder="1" applyAlignment="1">
      <alignment horizontal="right"/>
    </xf>
    <xf numFmtId="0" fontId="100" fillId="0" borderId="17" xfId="0" applyFont="1" applyFill="1" applyBorder="1" applyAlignment="1">
      <alignment horizontal="left" vertical="center" wrapText="1"/>
    </xf>
    <xf numFmtId="0" fontId="104" fillId="0" borderId="25" xfId="0" applyFont="1" applyBorder="1" applyAlignment="1">
      <alignment horizontal="center"/>
    </xf>
    <xf numFmtId="0" fontId="104" fillId="0" borderId="18" xfId="0" applyFont="1" applyBorder="1" applyAlignment="1">
      <alignment horizontal="center"/>
    </xf>
    <xf numFmtId="0" fontId="102" fillId="0" borderId="35" xfId="0" applyFont="1" applyBorder="1" applyAlignment="1">
      <alignment horizontal="center"/>
    </xf>
    <xf numFmtId="0" fontId="100" fillId="0" borderId="53" xfId="0" applyFont="1" applyBorder="1" applyAlignment="1">
      <alignment horizontal="center"/>
    </xf>
    <xf numFmtId="0" fontId="100" fillId="0" borderId="54" xfId="0" applyFont="1" applyBorder="1" applyAlignment="1">
      <alignment horizontal="center"/>
    </xf>
    <xf numFmtId="0" fontId="100" fillId="0" borderId="59" xfId="0" applyFont="1" applyBorder="1" applyAlignment="1">
      <alignment horizontal="center"/>
    </xf>
    <xf numFmtId="0" fontId="100" fillId="0" borderId="16" xfId="0" applyFont="1" applyBorder="1" applyAlignment="1">
      <alignment horizontal="center"/>
    </xf>
    <xf numFmtId="0" fontId="99" fillId="0" borderId="11" xfId="0" applyFont="1" applyBorder="1" applyAlignment="1">
      <alignment horizontal="center" wrapText="1"/>
    </xf>
    <xf numFmtId="0" fontId="100" fillId="0" borderId="20" xfId="0" applyFont="1" applyBorder="1" applyAlignment="1">
      <alignment horizontal="center"/>
    </xf>
    <xf numFmtId="0" fontId="100" fillId="0" borderId="0" xfId="0" applyFont="1" applyBorder="1" applyAlignment="1">
      <alignment horizontal="center" vertical="center" wrapText="1"/>
    </xf>
    <xf numFmtId="0" fontId="104" fillId="0" borderId="39" xfId="0" applyFont="1" applyFill="1" applyBorder="1" applyAlignment="1">
      <alignment horizontal="center" vertical="center" wrapText="1"/>
    </xf>
    <xf numFmtId="0" fontId="104" fillId="0" borderId="24" xfId="0" applyFont="1" applyFill="1" applyBorder="1" applyAlignment="1">
      <alignment horizontal="center" vertical="center" wrapText="1"/>
    </xf>
    <xf numFmtId="0" fontId="99" fillId="0" borderId="25" xfId="0" applyFont="1" applyBorder="1" applyAlignment="1">
      <alignment horizontal="center" wrapText="1"/>
    </xf>
    <xf numFmtId="0" fontId="99" fillId="0" borderId="18" xfId="0" applyFont="1" applyBorder="1" applyAlignment="1">
      <alignment horizontal="center" wrapText="1"/>
    </xf>
    <xf numFmtId="0" fontId="99" fillId="0" borderId="26" xfId="0" applyFont="1" applyBorder="1" applyAlignment="1">
      <alignment horizontal="center" wrapText="1"/>
    </xf>
    <xf numFmtId="0" fontId="99" fillId="0" borderId="27" xfId="0" applyFont="1" applyBorder="1" applyAlignment="1">
      <alignment horizontal="center" wrapText="1"/>
    </xf>
    <xf numFmtId="0" fontId="99" fillId="0" borderId="22" xfId="0" applyFont="1" applyBorder="1" applyAlignment="1">
      <alignment horizontal="center" wrapText="1"/>
    </xf>
    <xf numFmtId="0" fontId="99" fillId="0" borderId="28" xfId="0" applyFont="1" applyBorder="1" applyAlignment="1">
      <alignment horizontal="center" wrapText="1"/>
    </xf>
    <xf numFmtId="0" fontId="104" fillId="0" borderId="60" xfId="0" applyFont="1" applyBorder="1" applyAlignment="1">
      <alignment horizontal="center"/>
    </xf>
    <xf numFmtId="0" fontId="104" fillId="0" borderId="61" xfId="0" applyFont="1" applyBorder="1" applyAlignment="1">
      <alignment horizontal="center"/>
    </xf>
    <xf numFmtId="0" fontId="104" fillId="0" borderId="62" xfId="0" applyFont="1" applyBorder="1" applyAlignment="1">
      <alignment horizontal="center"/>
    </xf>
    <xf numFmtId="0" fontId="101" fillId="0" borderId="10" xfId="0" applyFont="1" applyBorder="1" applyAlignment="1">
      <alignment horizontal="right" vertical="center"/>
    </xf>
    <xf numFmtId="0" fontId="101" fillId="0" borderId="35" xfId="0" applyFont="1" applyBorder="1" applyAlignment="1">
      <alignment horizontal="right" vertical="center"/>
    </xf>
    <xf numFmtId="0" fontId="39" fillId="33" borderId="0" xfId="55" applyFont="1" applyFill="1" applyAlignment="1">
      <alignment horizontal="right"/>
      <protection/>
    </xf>
    <xf numFmtId="0" fontId="39" fillId="33" borderId="0" xfId="55" applyFill="1" applyAlignment="1">
      <alignment horizontal="right"/>
      <protection/>
    </xf>
    <xf numFmtId="0" fontId="39" fillId="33" borderId="40" xfId="55" applyFont="1" applyFill="1" applyBorder="1" applyAlignment="1" applyProtection="1">
      <alignment horizontal="left"/>
      <protection locked="0"/>
    </xf>
    <xf numFmtId="0" fontId="39" fillId="33" borderId="40" xfId="55" applyFill="1" applyBorder="1" applyAlignment="1" applyProtection="1">
      <alignment horizontal="left"/>
      <protection locked="0"/>
    </xf>
    <xf numFmtId="0" fontId="39" fillId="33" borderId="40" xfId="55" applyFill="1" applyBorder="1" applyAlignment="1">
      <alignment horizontal="right"/>
      <protection/>
    </xf>
    <xf numFmtId="166" fontId="37" fillId="33" borderId="0" xfId="55" applyNumberFormat="1" applyFont="1" applyFill="1" applyAlignment="1">
      <alignment horizontal="center" wrapText="1"/>
      <protection/>
    </xf>
    <xf numFmtId="166" fontId="36" fillId="33" borderId="0" xfId="55" applyNumberFormat="1" applyFont="1" applyFill="1" applyAlignment="1">
      <alignment horizontal="center" wrapText="1"/>
      <protection/>
    </xf>
    <xf numFmtId="166" fontId="38" fillId="33" borderId="0" xfId="55" applyNumberFormat="1" applyFont="1" applyFill="1" applyAlignment="1">
      <alignment horizontal="center" wrapText="1"/>
      <protection/>
    </xf>
    <xf numFmtId="0" fontId="39" fillId="34" borderId="0" xfId="55" applyFont="1" applyFill="1" applyAlignment="1">
      <alignment horizontal="right" wrapText="1"/>
      <protection/>
    </xf>
    <xf numFmtId="0" fontId="39" fillId="34" borderId="40" xfId="55" applyFont="1" applyFill="1" applyBorder="1" applyAlignment="1">
      <alignment horizontal="right" wrapText="1"/>
      <protection/>
    </xf>
    <xf numFmtId="0" fontId="112" fillId="33" borderId="0" xfId="55" applyFont="1" applyFill="1" applyBorder="1" applyAlignment="1">
      <alignment horizontal="center"/>
      <protection/>
    </xf>
    <xf numFmtId="166" fontId="39" fillId="33" borderId="63" xfId="55" applyNumberFormat="1" applyFill="1" applyBorder="1" applyAlignment="1">
      <alignment horizontal="center" vertical="top" wrapText="1"/>
      <protection/>
    </xf>
    <xf numFmtId="166" fontId="39" fillId="33" borderId="13" xfId="55" applyNumberFormat="1" applyFill="1" applyBorder="1" applyAlignment="1">
      <alignment horizontal="center" vertical="top" wrapText="1"/>
      <protection/>
    </xf>
    <xf numFmtId="0" fontId="109" fillId="33" borderId="13" xfId="55" applyFont="1" applyFill="1" applyBorder="1" applyAlignment="1">
      <alignment horizontal="center" vertical="center" wrapText="1"/>
      <protection/>
    </xf>
    <xf numFmtId="0" fontId="109" fillId="33" borderId="0" xfId="55" applyFont="1" applyFill="1" applyBorder="1" applyAlignment="1">
      <alignment horizontal="center" vertical="center" wrapText="1"/>
      <protection/>
    </xf>
    <xf numFmtId="166" fontId="39" fillId="33" borderId="64" xfId="55" applyNumberFormat="1" applyFill="1" applyBorder="1" applyAlignment="1">
      <alignment horizontal="center" vertical="top" wrapText="1"/>
      <protection/>
    </xf>
    <xf numFmtId="166" fontId="39" fillId="33" borderId="40" xfId="55" applyNumberFormat="1" applyFill="1" applyBorder="1" applyAlignment="1">
      <alignment horizontal="center" vertical="top" wrapText="1"/>
      <protection/>
    </xf>
    <xf numFmtId="0" fontId="39" fillId="33" borderId="0" xfId="55" applyFont="1" applyFill="1" applyBorder="1" applyAlignment="1">
      <alignment horizontal="left" vertical="top" wrapText="1"/>
      <protection/>
    </xf>
    <xf numFmtId="0" fontId="0" fillId="34" borderId="29" xfId="0" applyFill="1" applyBorder="1" applyAlignment="1">
      <alignment horizontal="center"/>
    </xf>
    <xf numFmtId="166" fontId="45" fillId="34" borderId="0" xfId="0" applyNumberFormat="1" applyFont="1" applyFill="1" applyAlignment="1">
      <alignment horizontal="center" wrapText="1"/>
    </xf>
    <xf numFmtId="166" fontId="36" fillId="34" borderId="0" xfId="0" applyNumberFormat="1" applyFont="1" applyFill="1" applyAlignment="1">
      <alignment horizontal="center" wrapText="1"/>
    </xf>
    <xf numFmtId="166" fontId="38" fillId="34" borderId="0" xfId="0" applyNumberFormat="1" applyFont="1" applyFill="1" applyAlignment="1">
      <alignment horizontal="center" wrapText="1"/>
    </xf>
    <xf numFmtId="0" fontId="39" fillId="34" borderId="0" xfId="0" applyFont="1" applyFill="1" applyAlignment="1">
      <alignment horizontal="right"/>
    </xf>
    <xf numFmtId="0" fontId="0" fillId="34" borderId="0" xfId="0" applyFill="1" applyAlignment="1">
      <alignment horizontal="right"/>
    </xf>
    <xf numFmtId="0" fontId="39" fillId="34" borderId="40" xfId="0" applyFont="1" applyFill="1" applyBorder="1" applyAlignment="1" applyProtection="1">
      <alignment horizontal="center"/>
      <protection locked="0"/>
    </xf>
    <xf numFmtId="166" fontId="0" fillId="34" borderId="29" xfId="0" applyNumberFormat="1" applyFill="1" applyBorder="1" applyAlignment="1">
      <alignment/>
    </xf>
    <xf numFmtId="0" fontId="108" fillId="34" borderId="37" xfId="0" applyFont="1" applyFill="1" applyBorder="1" applyAlignment="1">
      <alignment horizontal="center" vertical="center" wrapText="1"/>
    </xf>
    <xf numFmtId="0" fontId="104" fillId="34" borderId="37" xfId="0" applyFont="1" applyFill="1" applyBorder="1" applyAlignment="1">
      <alignment horizontal="center"/>
    </xf>
    <xf numFmtId="0" fontId="104" fillId="34" borderId="52" xfId="0" applyFont="1" applyFill="1" applyBorder="1" applyAlignment="1">
      <alignment horizontal="center"/>
    </xf>
    <xf numFmtId="0" fontId="99" fillId="34" borderId="13" xfId="0" applyFont="1" applyFill="1" applyBorder="1" applyAlignment="1">
      <alignment horizontal="center" vertical="center" wrapText="1"/>
    </xf>
    <xf numFmtId="0" fontId="101" fillId="34" borderId="0" xfId="0" applyFont="1" applyFill="1" applyBorder="1" applyAlignment="1">
      <alignment horizontal="right"/>
    </xf>
    <xf numFmtId="0" fontId="101" fillId="34" borderId="21" xfId="0" applyFont="1" applyFill="1" applyBorder="1" applyAlignment="1">
      <alignment horizontal="right"/>
    </xf>
    <xf numFmtId="0" fontId="99" fillId="34" borderId="14" xfId="0" applyFont="1" applyFill="1" applyBorder="1" applyAlignment="1">
      <alignment horizontal="center"/>
    </xf>
    <xf numFmtId="0" fontId="99" fillId="34" borderId="16" xfId="0" applyFont="1" applyFill="1" applyBorder="1" applyAlignment="1">
      <alignment horizontal="center"/>
    </xf>
    <xf numFmtId="0" fontId="99" fillId="34" borderId="15" xfId="0" applyFont="1" applyFill="1" applyBorder="1" applyAlignment="1">
      <alignment horizontal="center"/>
    </xf>
    <xf numFmtId="0" fontId="101" fillId="34" borderId="14" xfId="0" applyFont="1" applyFill="1" applyBorder="1" applyAlignment="1">
      <alignment horizontal="center" vertical="center" wrapText="1"/>
    </xf>
    <xf numFmtId="0" fontId="101" fillId="34" borderId="16" xfId="0" applyFont="1" applyFill="1" applyBorder="1" applyAlignment="1">
      <alignment horizontal="center" vertical="center" wrapText="1"/>
    </xf>
    <xf numFmtId="0" fontId="101" fillId="34" borderId="15" xfId="0" applyFont="1" applyFill="1" applyBorder="1" applyAlignment="1">
      <alignment horizontal="center" vertical="center" wrapText="1"/>
    </xf>
    <xf numFmtId="0" fontId="101" fillId="34" borderId="14" xfId="0" applyFont="1" applyFill="1" applyBorder="1" applyAlignment="1">
      <alignment/>
    </xf>
    <xf numFmtId="0" fontId="101" fillId="34" borderId="16" xfId="0" applyFont="1" applyFill="1" applyBorder="1" applyAlignment="1">
      <alignment/>
    </xf>
    <xf numFmtId="0" fontId="101" fillId="34" borderId="15" xfId="0" applyFont="1" applyFill="1" applyBorder="1" applyAlignment="1">
      <alignment/>
    </xf>
    <xf numFmtId="0" fontId="101" fillId="34" borderId="20" xfId="0" applyFont="1" applyFill="1" applyBorder="1" applyAlignment="1">
      <alignment horizontal="center"/>
    </xf>
    <xf numFmtId="0" fontId="101" fillId="34" borderId="14" xfId="0" applyFont="1" applyFill="1" applyBorder="1" applyAlignment="1">
      <alignment horizontal="center"/>
    </xf>
    <xf numFmtId="0" fontId="101" fillId="34" borderId="16" xfId="0" applyFont="1" applyFill="1" applyBorder="1" applyAlignment="1">
      <alignment horizontal="center"/>
    </xf>
    <xf numFmtId="0" fontId="101" fillId="34" borderId="15" xfId="0" applyFont="1" applyFill="1" applyBorder="1" applyAlignment="1">
      <alignment horizontal="center"/>
    </xf>
    <xf numFmtId="0" fontId="101" fillId="34" borderId="18" xfId="0" applyFont="1" applyFill="1" applyBorder="1" applyAlignment="1">
      <alignment horizontal="center"/>
    </xf>
    <xf numFmtId="0" fontId="110" fillId="34" borderId="20" xfId="0" applyFont="1" applyFill="1" applyBorder="1" applyAlignment="1">
      <alignment horizontal="center"/>
    </xf>
    <xf numFmtId="0" fontId="99" fillId="34" borderId="53" xfId="0" applyFont="1" applyFill="1" applyBorder="1" applyAlignment="1">
      <alignment horizontal="center" vertical="top" wrapText="1"/>
    </xf>
    <xf numFmtId="0" fontId="99" fillId="34" borderId="18" xfId="0" applyFont="1" applyFill="1" applyBorder="1" applyAlignment="1">
      <alignment horizontal="center" vertical="top" wrapText="1"/>
    </xf>
    <xf numFmtId="0" fontId="99" fillId="34" borderId="54" xfId="0" applyFont="1" applyFill="1" applyBorder="1" applyAlignment="1">
      <alignment horizontal="center" vertical="top" wrapText="1"/>
    </xf>
    <xf numFmtId="0" fontId="99" fillId="34" borderId="55" xfId="0" applyFont="1" applyFill="1" applyBorder="1" applyAlignment="1">
      <alignment horizontal="center" vertical="top" wrapText="1"/>
    </xf>
    <xf numFmtId="0" fontId="99" fillId="34" borderId="22" xfId="0" applyFont="1" applyFill="1" applyBorder="1" applyAlignment="1">
      <alignment horizontal="center" vertical="top" wrapText="1"/>
    </xf>
    <xf numFmtId="0" fontId="99" fillId="34" borderId="56" xfId="0" applyFont="1" applyFill="1" applyBorder="1" applyAlignment="1">
      <alignment horizontal="center" vertical="top" wrapText="1"/>
    </xf>
    <xf numFmtId="0" fontId="104" fillId="34" borderId="10" xfId="0" applyFont="1" applyFill="1" applyBorder="1" applyAlignment="1">
      <alignment horizontal="center" vertical="center" wrapText="1"/>
    </xf>
    <xf numFmtId="0" fontId="104" fillId="34" borderId="13" xfId="0" applyFont="1" applyFill="1" applyBorder="1" applyAlignment="1">
      <alignment horizontal="center" vertical="center" wrapText="1"/>
    </xf>
    <xf numFmtId="0" fontId="104" fillId="34" borderId="35" xfId="0" applyFont="1" applyFill="1" applyBorder="1" applyAlignment="1">
      <alignment horizontal="center" vertical="center" wrapText="1"/>
    </xf>
    <xf numFmtId="0" fontId="104" fillId="34" borderId="29" xfId="0" applyFont="1" applyFill="1" applyBorder="1" applyAlignment="1">
      <alignment horizontal="center" vertical="center" wrapText="1"/>
    </xf>
    <xf numFmtId="0" fontId="101" fillId="34" borderId="57" xfId="0" applyFont="1" applyFill="1" applyBorder="1" applyAlignment="1">
      <alignment horizontal="right" vertical="center"/>
    </xf>
    <xf numFmtId="0" fontId="101" fillId="34" borderId="13" xfId="0" applyFont="1" applyFill="1" applyBorder="1" applyAlignment="1">
      <alignment horizontal="right" vertical="center"/>
    </xf>
    <xf numFmtId="0" fontId="101" fillId="34" borderId="39" xfId="0" applyFont="1" applyFill="1" applyBorder="1" applyAlignment="1">
      <alignment horizontal="right" vertical="center"/>
    </xf>
    <xf numFmtId="0" fontId="101" fillId="34" borderId="58" xfId="0" applyFont="1" applyFill="1" applyBorder="1" applyAlignment="1">
      <alignment horizontal="right" vertical="center"/>
    </xf>
    <xf numFmtId="0" fontId="101" fillId="34" borderId="29" xfId="0" applyFont="1" applyFill="1" applyBorder="1" applyAlignment="1">
      <alignment horizontal="right" vertical="center"/>
    </xf>
    <xf numFmtId="0" fontId="101" fillId="34" borderId="24" xfId="0" applyFont="1" applyFill="1" applyBorder="1" applyAlignment="1">
      <alignment horizontal="right" vertical="center"/>
    </xf>
    <xf numFmtId="0" fontId="99" fillId="34" borderId="0" xfId="0" applyFont="1" applyFill="1" applyBorder="1" applyAlignment="1">
      <alignment horizontal="left" vertical="center" wrapText="1"/>
    </xf>
    <xf numFmtId="0" fontId="99" fillId="34" borderId="0" xfId="0" applyFont="1" applyFill="1" applyBorder="1" applyAlignment="1">
      <alignment horizontal="center"/>
    </xf>
    <xf numFmtId="0" fontId="99" fillId="34" borderId="0" xfId="0" applyFont="1" applyFill="1" applyBorder="1" applyAlignment="1">
      <alignment horizontal="right"/>
    </xf>
    <xf numFmtId="0" fontId="101" fillId="34" borderId="57" xfId="0" applyFont="1" applyFill="1" applyBorder="1" applyAlignment="1">
      <alignment horizontal="center" vertical="center"/>
    </xf>
    <xf numFmtId="0" fontId="101" fillId="34" borderId="13" xfId="0" applyFont="1" applyFill="1" applyBorder="1" applyAlignment="1">
      <alignment horizontal="center" vertical="center"/>
    </xf>
    <xf numFmtId="0" fontId="101" fillId="34" borderId="39" xfId="0" applyFont="1" applyFill="1" applyBorder="1" applyAlignment="1">
      <alignment horizontal="center" vertical="center"/>
    </xf>
    <xf numFmtId="0" fontId="101" fillId="34" borderId="58" xfId="0" applyFont="1" applyFill="1" applyBorder="1" applyAlignment="1">
      <alignment horizontal="center" vertical="center"/>
    </xf>
    <xf numFmtId="0" fontId="101" fillId="34" borderId="29" xfId="0" applyFont="1" applyFill="1" applyBorder="1" applyAlignment="1">
      <alignment horizontal="center" vertical="center"/>
    </xf>
    <xf numFmtId="0" fontId="101" fillId="34" borderId="24" xfId="0" applyFont="1" applyFill="1" applyBorder="1" applyAlignment="1">
      <alignment horizontal="center" vertical="center"/>
    </xf>
    <xf numFmtId="0" fontId="104" fillId="34" borderId="13" xfId="0" applyFont="1" applyFill="1" applyBorder="1" applyAlignment="1">
      <alignment horizontal="center"/>
    </xf>
    <xf numFmtId="0" fontId="102" fillId="34" borderId="22" xfId="0" applyFont="1" applyFill="1" applyBorder="1" applyAlignment="1">
      <alignment horizontal="center"/>
    </xf>
    <xf numFmtId="0" fontId="113" fillId="34" borderId="17" xfId="0" applyFont="1" applyFill="1" applyBorder="1" applyAlignment="1">
      <alignment horizontal="center" wrapText="1"/>
    </xf>
    <xf numFmtId="0" fontId="113" fillId="34" borderId="16" xfId="0" applyFont="1" applyFill="1" applyBorder="1" applyAlignment="1">
      <alignment horizontal="center" wrapText="1"/>
    </xf>
    <xf numFmtId="0" fontId="113" fillId="34" borderId="15" xfId="0" applyFont="1" applyFill="1" applyBorder="1" applyAlignment="1">
      <alignment horizontal="center" wrapText="1"/>
    </xf>
    <xf numFmtId="0" fontId="103" fillId="34" borderId="35" xfId="0" applyFont="1" applyFill="1" applyBorder="1" applyAlignment="1">
      <alignment horizontal="right"/>
    </xf>
    <xf numFmtId="0" fontId="103" fillId="34" borderId="29" xfId="0" applyFont="1" applyFill="1" applyBorder="1" applyAlignment="1">
      <alignment horizontal="right"/>
    </xf>
    <xf numFmtId="0" fontId="103" fillId="34" borderId="65" xfId="0" applyFont="1" applyFill="1" applyBorder="1" applyAlignment="1">
      <alignment horizontal="right"/>
    </xf>
    <xf numFmtId="0" fontId="103" fillId="34" borderId="49" xfId="0" applyFont="1" applyFill="1" applyBorder="1" applyAlignment="1">
      <alignment horizontal="center"/>
    </xf>
    <xf numFmtId="0" fontId="103" fillId="34" borderId="50" xfId="0" applyFont="1" applyFill="1" applyBorder="1" applyAlignment="1">
      <alignment horizontal="center"/>
    </xf>
    <xf numFmtId="0" fontId="103" fillId="34" borderId="51" xfId="0" applyFont="1" applyFill="1" applyBorder="1" applyAlignment="1">
      <alignment horizontal="center"/>
    </xf>
    <xf numFmtId="0" fontId="103" fillId="34" borderId="25" xfId="0" applyFont="1" applyFill="1" applyBorder="1" applyAlignment="1">
      <alignment horizontal="right"/>
    </xf>
    <xf numFmtId="0" fontId="103" fillId="34" borderId="18" xfId="0" applyFont="1" applyFill="1" applyBorder="1" applyAlignment="1">
      <alignment horizontal="right"/>
    </xf>
    <xf numFmtId="0" fontId="103" fillId="34" borderId="54" xfId="0" applyFont="1" applyFill="1" applyBorder="1" applyAlignment="1">
      <alignment horizontal="right"/>
    </xf>
    <xf numFmtId="0" fontId="103" fillId="34" borderId="14" xfId="0" applyFont="1" applyFill="1" applyBorder="1" applyAlignment="1">
      <alignment horizontal="center"/>
    </xf>
    <xf numFmtId="0" fontId="103" fillId="34" borderId="16" xfId="0" applyFont="1" applyFill="1" applyBorder="1" applyAlignment="1">
      <alignment horizontal="center"/>
    </xf>
    <xf numFmtId="0" fontId="103" fillId="34" borderId="36" xfId="0" applyFont="1" applyFill="1" applyBorder="1" applyAlignment="1">
      <alignment horizontal="center"/>
    </xf>
    <xf numFmtId="0" fontId="103" fillId="34" borderId="11" xfId="0" applyFont="1" applyFill="1" applyBorder="1" applyAlignment="1">
      <alignment horizontal="right"/>
    </xf>
    <xf numFmtId="0" fontId="103" fillId="34" borderId="0" xfId="0" applyFont="1" applyFill="1" applyBorder="1" applyAlignment="1">
      <alignment horizontal="right"/>
    </xf>
    <xf numFmtId="0" fontId="103" fillId="34" borderId="21" xfId="0" applyFont="1" applyFill="1" applyBorder="1" applyAlignment="1">
      <alignment horizontal="right"/>
    </xf>
    <xf numFmtId="0" fontId="99" fillId="34" borderId="13" xfId="0" applyFont="1" applyFill="1" applyBorder="1" applyAlignment="1">
      <alignment horizontal="left" vertical="center" wrapText="1"/>
    </xf>
    <xf numFmtId="0" fontId="99" fillId="34" borderId="14" xfId="0" applyFont="1" applyFill="1" applyBorder="1" applyAlignment="1">
      <alignment/>
    </xf>
    <xf numFmtId="0" fontId="99" fillId="34" borderId="16" xfId="0" applyFont="1" applyFill="1" applyBorder="1" applyAlignment="1">
      <alignment/>
    </xf>
    <xf numFmtId="0" fontId="99" fillId="34" borderId="15" xfId="0" applyFont="1" applyFill="1" applyBorder="1" applyAlignment="1">
      <alignment/>
    </xf>
    <xf numFmtId="0" fontId="113" fillId="34" borderId="27" xfId="0" applyFont="1" applyFill="1" applyBorder="1" applyAlignment="1">
      <alignment horizontal="center" wrapText="1"/>
    </xf>
    <xf numFmtId="0" fontId="113" fillId="34" borderId="22" xfId="0" applyFont="1" applyFill="1" applyBorder="1" applyAlignment="1">
      <alignment horizontal="center" wrapText="1"/>
    </xf>
    <xf numFmtId="0" fontId="113" fillId="34" borderId="56" xfId="0" applyFont="1" applyFill="1" applyBorder="1" applyAlignment="1">
      <alignment horizontal="center" wrapText="1"/>
    </xf>
    <xf numFmtId="0" fontId="110" fillId="34" borderId="14" xfId="0" applyFont="1" applyFill="1" applyBorder="1" applyAlignment="1">
      <alignment horizontal="center"/>
    </xf>
    <xf numFmtId="0" fontId="110" fillId="34" borderId="16" xfId="0" applyFont="1" applyFill="1" applyBorder="1" applyAlignment="1">
      <alignment horizontal="center"/>
    </xf>
    <xf numFmtId="0" fontId="110" fillId="34" borderId="15" xfId="0" applyFont="1" applyFill="1" applyBorder="1" applyAlignment="1">
      <alignment horizontal="center"/>
    </xf>
    <xf numFmtId="0" fontId="101" fillId="34" borderId="0" xfId="0" applyFont="1" applyFill="1" applyBorder="1" applyAlignment="1">
      <alignment horizontal="center"/>
    </xf>
    <xf numFmtId="0" fontId="110" fillId="34" borderId="14" xfId="0" applyFont="1" applyFill="1" applyBorder="1" applyAlignment="1">
      <alignment/>
    </xf>
    <xf numFmtId="0" fontId="110" fillId="34" borderId="16" xfId="0" applyFont="1" applyFill="1" applyBorder="1" applyAlignment="1">
      <alignment/>
    </xf>
    <xf numFmtId="0" fontId="110" fillId="34" borderId="15" xfId="0" applyFont="1" applyFill="1" applyBorder="1" applyAlignment="1">
      <alignment/>
    </xf>
    <xf numFmtId="0" fontId="39" fillId="0" borderId="46" xfId="56" applyBorder="1" applyAlignment="1">
      <alignment/>
      <protection/>
    </xf>
    <xf numFmtId="0" fontId="39" fillId="0" borderId="66" xfId="56" applyBorder="1" applyAlignment="1">
      <alignment/>
      <protection/>
    </xf>
    <xf numFmtId="0" fontId="39" fillId="0" borderId="46" xfId="56" applyBorder="1">
      <alignment/>
      <protection/>
    </xf>
    <xf numFmtId="0" fontId="39" fillId="0" borderId="67" xfId="56" applyBorder="1">
      <alignment/>
      <protection/>
    </xf>
    <xf numFmtId="0" fontId="39" fillId="0" borderId="14" xfId="56" applyBorder="1" applyAlignment="1">
      <alignment/>
      <protection/>
    </xf>
    <xf numFmtId="0" fontId="39" fillId="0" borderId="15" xfId="56" applyBorder="1" applyAlignment="1">
      <alignment/>
      <protection/>
    </xf>
    <xf numFmtId="0" fontId="39" fillId="0" borderId="14" xfId="56" applyBorder="1">
      <alignment/>
      <protection/>
    </xf>
    <xf numFmtId="0" fontId="39" fillId="0" borderId="36" xfId="56" applyBorder="1">
      <alignment/>
      <protection/>
    </xf>
    <xf numFmtId="166" fontId="46" fillId="33" borderId="0" xfId="56" applyNumberFormat="1" applyFont="1" applyFill="1" applyAlignment="1">
      <alignment horizontal="center" wrapText="1"/>
      <protection/>
    </xf>
    <xf numFmtId="166" fontId="47" fillId="33" borderId="0" xfId="56" applyNumberFormat="1" applyFont="1" applyFill="1" applyAlignment="1">
      <alignment horizontal="center" wrapText="1"/>
      <protection/>
    </xf>
    <xf numFmtId="0" fontId="112" fillId="33" borderId="0" xfId="56" applyFont="1" applyFill="1" applyBorder="1" applyAlignment="1">
      <alignment horizontal="center"/>
      <protection/>
    </xf>
    <xf numFmtId="0" fontId="38" fillId="0" borderId="43" xfId="56" applyFont="1" applyBorder="1" applyAlignment="1">
      <alignment horizontal="center" vertical="center" wrapText="1"/>
      <protection/>
    </xf>
    <xf numFmtId="0" fontId="38" fillId="0" borderId="68" xfId="56" applyFont="1" applyBorder="1" applyAlignment="1">
      <alignment horizontal="center" vertical="center" wrapText="1"/>
      <protection/>
    </xf>
    <xf numFmtId="0" fontId="38" fillId="0" borderId="52" xfId="56" applyFont="1" applyBorder="1" applyAlignment="1">
      <alignment horizontal="center" vertical="center" wrapText="1"/>
      <protection/>
    </xf>
    <xf numFmtId="0" fontId="50" fillId="0" borderId="13" xfId="56" applyFont="1" applyBorder="1" applyAlignment="1">
      <alignment horizontal="right"/>
      <protection/>
    </xf>
    <xf numFmtId="0" fontId="50" fillId="0" borderId="69" xfId="56" applyFont="1" applyBorder="1" applyAlignment="1">
      <alignment horizontal="right"/>
      <protection/>
    </xf>
    <xf numFmtId="0" fontId="51" fillId="0" borderId="57" xfId="56" applyFont="1" applyBorder="1" applyAlignment="1">
      <alignment horizontal="center"/>
      <protection/>
    </xf>
    <xf numFmtId="0" fontId="51" fillId="0" borderId="13" xfId="56" applyFont="1" applyBorder="1" applyAlignment="1">
      <alignment horizontal="center"/>
      <protection/>
    </xf>
    <xf numFmtId="0" fontId="50" fillId="0" borderId="0" xfId="56" applyFont="1" applyBorder="1" applyAlignment="1">
      <alignment horizontal="right"/>
      <protection/>
    </xf>
    <xf numFmtId="0" fontId="50" fillId="0" borderId="21" xfId="56" applyFont="1" applyBorder="1" applyAlignment="1">
      <alignment horizontal="right"/>
      <protection/>
    </xf>
    <xf numFmtId="0" fontId="51" fillId="0" borderId="70" xfId="56" applyFont="1" applyBorder="1" applyAlignment="1">
      <alignment horizontal="center"/>
      <protection/>
    </xf>
    <xf numFmtId="0" fontId="51" fillId="0" borderId="71" xfId="56" applyFont="1" applyBorder="1" applyAlignment="1">
      <alignment horizontal="center"/>
      <protection/>
    </xf>
    <xf numFmtId="0" fontId="50" fillId="0" borderId="29" xfId="56" applyFont="1" applyBorder="1" applyAlignment="1">
      <alignment horizontal="right"/>
      <protection/>
    </xf>
    <xf numFmtId="0" fontId="50" fillId="0" borderId="65" xfId="56" applyFont="1" applyBorder="1" applyAlignment="1">
      <alignment horizontal="right"/>
      <protection/>
    </xf>
    <xf numFmtId="0" fontId="51" fillId="0" borderId="58" xfId="56" applyFont="1" applyBorder="1" applyAlignment="1">
      <alignment horizontal="center"/>
      <protection/>
    </xf>
    <xf numFmtId="0" fontId="51" fillId="0" borderId="29" xfId="56" applyFont="1" applyBorder="1" applyAlignment="1">
      <alignment horizontal="center"/>
      <protection/>
    </xf>
    <xf numFmtId="0" fontId="39" fillId="0" borderId="49" xfId="56" applyBorder="1" applyAlignment="1">
      <alignment/>
      <protection/>
    </xf>
    <xf numFmtId="0" fontId="39" fillId="0" borderId="72" xfId="56" applyBorder="1" applyAlignment="1">
      <alignment/>
      <protection/>
    </xf>
    <xf numFmtId="0" fontId="39" fillId="0" borderId="49" xfId="56" applyBorder="1">
      <alignment/>
      <protection/>
    </xf>
    <xf numFmtId="0" fontId="39" fillId="0" borderId="51" xfId="56" applyBorder="1">
      <alignment/>
      <protection/>
    </xf>
    <xf numFmtId="0" fontId="0" fillId="0" borderId="64" xfId="0" applyBorder="1" applyAlignment="1">
      <alignment horizontal="center"/>
    </xf>
    <xf numFmtId="0" fontId="0" fillId="33" borderId="0" xfId="0" applyFill="1" applyAlignment="1">
      <alignment horizontal="right"/>
    </xf>
    <xf numFmtId="0" fontId="0" fillId="0" borderId="0" xfId="0" applyAlignment="1">
      <alignment horizontal="right"/>
    </xf>
    <xf numFmtId="0" fontId="0" fillId="0" borderId="40" xfId="0" applyBorder="1" applyAlignment="1">
      <alignment horizontal="center"/>
    </xf>
    <xf numFmtId="0" fontId="100" fillId="0" borderId="73" xfId="0" applyFont="1" applyBorder="1" applyAlignment="1">
      <alignment horizontal="center" vertical="center"/>
    </xf>
    <xf numFmtId="166" fontId="37" fillId="33" borderId="0" xfId="0" applyNumberFormat="1" applyFont="1" applyFill="1" applyAlignment="1">
      <alignment horizontal="center" wrapText="1"/>
    </xf>
    <xf numFmtId="0" fontId="111" fillId="0" borderId="14" xfId="0" applyFont="1" applyBorder="1" applyAlignment="1">
      <alignment horizontal="center"/>
    </xf>
    <xf numFmtId="0" fontId="111" fillId="0" borderId="16" xfId="0" applyFont="1" applyBorder="1" applyAlignment="1">
      <alignment horizontal="center"/>
    </xf>
    <xf numFmtId="0" fontId="111" fillId="0" borderId="15" xfId="0" applyFont="1" applyBorder="1" applyAlignment="1">
      <alignment horizontal="center"/>
    </xf>
    <xf numFmtId="0" fontId="100" fillId="0" borderId="74" xfId="0" applyFont="1" applyBorder="1" applyAlignment="1">
      <alignment horizontal="center" vertical="center"/>
    </xf>
    <xf numFmtId="0" fontId="100" fillId="0" borderId="75" xfId="0" applyFont="1" applyBorder="1" applyAlignment="1">
      <alignment horizontal="center" vertical="center"/>
    </xf>
    <xf numFmtId="0" fontId="105" fillId="0" borderId="20" xfId="0" applyFont="1" applyBorder="1" applyAlignment="1">
      <alignment horizontal="left" vertical="center" wrapText="1"/>
    </xf>
    <xf numFmtId="0" fontId="105" fillId="0" borderId="14" xfId="0" applyFont="1" applyBorder="1" applyAlignment="1">
      <alignment horizontal="left" vertical="center" wrapText="1"/>
    </xf>
    <xf numFmtId="0" fontId="105" fillId="0" borderId="16" xfId="0" applyFont="1" applyBorder="1" applyAlignment="1">
      <alignment horizontal="left" vertical="center" wrapText="1"/>
    </xf>
    <xf numFmtId="0" fontId="105" fillId="0" borderId="15" xfId="0" applyFont="1" applyBorder="1" applyAlignment="1">
      <alignment horizontal="left" vertical="center" wrapText="1"/>
    </xf>
    <xf numFmtId="0" fontId="108" fillId="0" borderId="29" xfId="0" applyFont="1" applyBorder="1" applyAlignment="1">
      <alignment horizontal="center" vertical="center" wrapText="1"/>
    </xf>
    <xf numFmtId="0" fontId="108" fillId="0" borderId="24" xfId="0" applyFont="1" applyBorder="1" applyAlignment="1">
      <alignment horizontal="center" vertical="center" wrapText="1"/>
    </xf>
    <xf numFmtId="0" fontId="100" fillId="0" borderId="76" xfId="0" applyFont="1" applyBorder="1" applyAlignment="1">
      <alignment horizontal="center" vertical="center"/>
    </xf>
    <xf numFmtId="0" fontId="100" fillId="0" borderId="77" xfId="0" applyFont="1" applyBorder="1" applyAlignment="1">
      <alignment horizontal="center" vertical="center"/>
    </xf>
    <xf numFmtId="0" fontId="104" fillId="0" borderId="78" xfId="0" applyFont="1" applyBorder="1" applyAlignment="1">
      <alignment horizontal="center"/>
    </xf>
    <xf numFmtId="0" fontId="104" fillId="0" borderId="67" xfId="0" applyFont="1" applyBorder="1" applyAlignment="1">
      <alignment horizontal="center"/>
    </xf>
    <xf numFmtId="0" fontId="104" fillId="0" borderId="0" xfId="0" applyFont="1" applyBorder="1" applyAlignment="1">
      <alignment horizontal="center"/>
    </xf>
    <xf numFmtId="0" fontId="104" fillId="0" borderId="21" xfId="0" applyFont="1" applyBorder="1" applyAlignment="1">
      <alignment horizontal="center"/>
    </xf>
    <xf numFmtId="166" fontId="36" fillId="33" borderId="0" xfId="0" applyNumberFormat="1" applyFont="1" applyFill="1" applyAlignment="1">
      <alignment horizontal="center" wrapText="1"/>
    </xf>
    <xf numFmtId="166" fontId="38" fillId="33" borderId="0" xfId="0" applyNumberFormat="1" applyFont="1" applyFill="1" applyAlignment="1">
      <alignment horizontal="center" wrapText="1"/>
    </xf>
    <xf numFmtId="0" fontId="39" fillId="33" borderId="0" xfId="0" applyFont="1" applyFill="1" applyAlignment="1">
      <alignment horizontal="right"/>
    </xf>
    <xf numFmtId="0" fontId="39" fillId="34" borderId="0" xfId="0" applyFont="1" applyFill="1" applyAlignment="1">
      <alignment horizontal="right" wrapText="1"/>
    </xf>
    <xf numFmtId="0" fontId="105" fillId="0" borderId="14"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15" xfId="0" applyFont="1" applyFill="1" applyBorder="1" applyAlignment="1">
      <alignment horizontal="left" vertical="center" wrapText="1"/>
    </xf>
    <xf numFmtId="0" fontId="103" fillId="0" borderId="25" xfId="0" applyFont="1" applyBorder="1" applyAlignment="1">
      <alignment horizontal="right"/>
    </xf>
    <xf numFmtId="0" fontId="103" fillId="0" borderId="18" xfId="0" applyFont="1" applyBorder="1" applyAlignment="1">
      <alignment horizontal="right"/>
    </xf>
    <xf numFmtId="0" fontId="103" fillId="0" borderId="54" xfId="0" applyFont="1" applyBorder="1" applyAlignment="1">
      <alignment horizontal="right"/>
    </xf>
    <xf numFmtId="0" fontId="100" fillId="0" borderId="25" xfId="0" applyFont="1" applyBorder="1" applyAlignment="1">
      <alignment horizontal="center" vertical="center" wrapText="1"/>
    </xf>
    <xf numFmtId="0" fontId="100" fillId="0" borderId="18" xfId="0" applyFont="1" applyBorder="1" applyAlignment="1">
      <alignment horizontal="center" vertical="center" wrapText="1"/>
    </xf>
    <xf numFmtId="0" fontId="100" fillId="0" borderId="26" xfId="0" applyFont="1" applyBorder="1" applyAlignment="1">
      <alignment horizontal="center" vertical="center" wrapText="1"/>
    </xf>
    <xf numFmtId="0" fontId="100" fillId="0" borderId="35" xfId="0" applyFont="1" applyBorder="1" applyAlignment="1">
      <alignment horizontal="center" vertical="center" wrapText="1"/>
    </xf>
    <xf numFmtId="0" fontId="100" fillId="0" borderId="29" xfId="0" applyFont="1" applyBorder="1" applyAlignment="1">
      <alignment horizontal="center" vertical="center" wrapText="1"/>
    </xf>
    <xf numFmtId="0" fontId="100" fillId="0" borderId="24" xfId="0" applyFont="1" applyBorder="1" applyAlignment="1">
      <alignment horizontal="center" vertical="center" wrapText="1"/>
    </xf>
    <xf numFmtId="0" fontId="99" fillId="0" borderId="0" xfId="0" applyFont="1" applyBorder="1" applyAlignment="1">
      <alignment horizontal="center" vertical="center" wrapText="1"/>
    </xf>
    <xf numFmtId="0" fontId="100" fillId="0" borderId="20" xfId="0" applyFont="1" applyBorder="1" applyAlignment="1">
      <alignment horizontal="left" vertical="center" wrapText="1"/>
    </xf>
    <xf numFmtId="0" fontId="100" fillId="0" borderId="79" xfId="0" applyFont="1" applyBorder="1" applyAlignment="1">
      <alignment horizontal="center" vertical="center"/>
    </xf>
    <xf numFmtId="0" fontId="100" fillId="0" borderId="80" xfId="0" applyFont="1" applyBorder="1" applyAlignment="1">
      <alignment horizontal="center"/>
    </xf>
    <xf numFmtId="0" fontId="100" fillId="0" borderId="81" xfId="0" applyFont="1" applyBorder="1" applyAlignment="1">
      <alignment horizontal="center"/>
    </xf>
    <xf numFmtId="0" fontId="100" fillId="0" borderId="82" xfId="0" applyFont="1" applyBorder="1" applyAlignment="1">
      <alignment horizontal="center"/>
    </xf>
    <xf numFmtId="0" fontId="100" fillId="0" borderId="21" xfId="0" applyFont="1" applyBorder="1" applyAlignment="1">
      <alignment horizontal="right"/>
    </xf>
    <xf numFmtId="0" fontId="105" fillId="0" borderId="20" xfId="0" applyFont="1" applyFill="1" applyBorder="1" applyAlignment="1">
      <alignment horizontal="left" vertical="center" wrapText="1"/>
    </xf>
    <xf numFmtId="0" fontId="103" fillId="0" borderId="35" xfId="0" applyFont="1" applyBorder="1" applyAlignment="1">
      <alignment horizontal="right"/>
    </xf>
    <xf numFmtId="0" fontId="103" fillId="0" borderId="29" xfId="0" applyFont="1" applyBorder="1" applyAlignment="1">
      <alignment horizontal="right"/>
    </xf>
    <xf numFmtId="0" fontId="103" fillId="0" borderId="65" xfId="0" applyFont="1" applyBorder="1" applyAlignment="1">
      <alignment horizontal="right"/>
    </xf>
    <xf numFmtId="0" fontId="103" fillId="0" borderId="11" xfId="0" applyFont="1" applyBorder="1" applyAlignment="1">
      <alignment horizontal="right"/>
    </xf>
    <xf numFmtId="0" fontId="103" fillId="0" borderId="0" xfId="0" applyFont="1" applyBorder="1" applyAlignment="1">
      <alignment horizontal="right"/>
    </xf>
    <xf numFmtId="0" fontId="103" fillId="0" borderId="21" xfId="0" applyFont="1" applyBorder="1" applyAlignment="1">
      <alignment horizontal="right"/>
    </xf>
    <xf numFmtId="0" fontId="102" fillId="0" borderId="0" xfId="0" applyFont="1" applyBorder="1" applyAlignment="1">
      <alignment horizontal="center"/>
    </xf>
    <xf numFmtId="0" fontId="101" fillId="0" borderId="39" xfId="0" applyFont="1" applyBorder="1" applyAlignment="1">
      <alignment horizontal="center" vertical="center"/>
    </xf>
    <xf numFmtId="0" fontId="101" fillId="0" borderId="23" xfId="0" applyFont="1" applyBorder="1" applyAlignment="1">
      <alignment horizontal="center" vertical="center"/>
    </xf>
    <xf numFmtId="0" fontId="101" fillId="0" borderId="24" xfId="0" applyFont="1" applyBorder="1" applyAlignment="1">
      <alignment horizontal="center" vertical="center"/>
    </xf>
    <xf numFmtId="0" fontId="99" fillId="6" borderId="14" xfId="0" applyFont="1" applyFill="1" applyBorder="1" applyAlignment="1">
      <alignment horizontal="center"/>
    </xf>
    <xf numFmtId="0" fontId="99" fillId="6" borderId="16" xfId="0" applyFont="1" applyFill="1" applyBorder="1" applyAlignment="1">
      <alignment horizontal="center"/>
    </xf>
    <xf numFmtId="0" fontId="99" fillId="6" borderId="15" xfId="0" applyFont="1" applyFill="1" applyBorder="1" applyAlignment="1">
      <alignment horizontal="center"/>
    </xf>
    <xf numFmtId="165" fontId="99" fillId="6" borderId="14" xfId="0" applyNumberFormat="1" applyFont="1" applyFill="1" applyBorder="1" applyAlignment="1">
      <alignment horizontal="center"/>
    </xf>
    <xf numFmtId="165" fontId="99" fillId="6" borderId="16" xfId="0" applyNumberFormat="1" applyFont="1" applyFill="1" applyBorder="1" applyAlignment="1">
      <alignment horizontal="center"/>
    </xf>
    <xf numFmtId="165" fontId="99" fillId="6" borderId="15" xfId="0" applyNumberFormat="1" applyFont="1" applyFill="1" applyBorder="1" applyAlignment="1">
      <alignment horizontal="center"/>
    </xf>
    <xf numFmtId="0" fontId="101" fillId="0" borderId="14" xfId="0" applyFont="1" applyBorder="1" applyAlignment="1">
      <alignment horizontal="left"/>
    </xf>
    <xf numFmtId="0" fontId="101" fillId="0" borderId="16" xfId="0" applyFont="1" applyBorder="1" applyAlignment="1">
      <alignment horizontal="left"/>
    </xf>
    <xf numFmtId="0" fontId="101" fillId="0" borderId="15" xfId="0" applyFont="1" applyBorder="1" applyAlignment="1">
      <alignment horizontal="left"/>
    </xf>
    <xf numFmtId="0" fontId="99" fillId="0" borderId="14" xfId="0" applyFont="1" applyBorder="1" applyAlignment="1">
      <alignment horizontal="left" vertical="center" wrapText="1"/>
    </xf>
    <xf numFmtId="0" fontId="99" fillId="0" borderId="16" xfId="0" applyFont="1" applyBorder="1" applyAlignment="1">
      <alignment horizontal="left" vertical="center" wrapText="1"/>
    </xf>
    <xf numFmtId="0" fontId="99" fillId="0" borderId="15" xfId="0" applyFont="1" applyBorder="1" applyAlignment="1">
      <alignment horizontal="left" vertical="center" wrapText="1"/>
    </xf>
    <xf numFmtId="0" fontId="99" fillId="0" borderId="0" xfId="0" applyFont="1" applyBorder="1" applyAlignment="1">
      <alignment horizontal="center" vertical="center"/>
    </xf>
    <xf numFmtId="0" fontId="99" fillId="0" borderId="14" xfId="0" applyFont="1" applyFill="1" applyBorder="1" applyAlignment="1">
      <alignment horizontal="left" vertical="center" wrapText="1"/>
    </xf>
    <xf numFmtId="0" fontId="99" fillId="0" borderId="16" xfId="0" applyFont="1" applyFill="1" applyBorder="1" applyAlignment="1">
      <alignment horizontal="left" vertical="center" wrapText="1"/>
    </xf>
    <xf numFmtId="0" fontId="99" fillId="0" borderId="15" xfId="0" applyFont="1" applyFill="1" applyBorder="1" applyAlignment="1">
      <alignment horizontal="left" vertical="center" wrapText="1"/>
    </xf>
    <xf numFmtId="0" fontId="99" fillId="6" borderId="20" xfId="0" applyFont="1" applyFill="1" applyBorder="1" applyAlignment="1">
      <alignment horizontal="center"/>
    </xf>
    <xf numFmtId="2" fontId="104" fillId="0" borderId="10" xfId="0" applyNumberFormat="1" applyFont="1" applyFill="1" applyBorder="1" applyAlignment="1">
      <alignment horizontal="center" vertical="center" wrapText="1"/>
    </xf>
    <xf numFmtId="2" fontId="104" fillId="0" borderId="13" xfId="0" applyNumberFormat="1" applyFont="1" applyFill="1" applyBorder="1" applyAlignment="1">
      <alignment horizontal="center" vertical="center" wrapText="1"/>
    </xf>
    <xf numFmtId="2" fontId="104" fillId="0" borderId="11" xfId="0" applyNumberFormat="1" applyFont="1" applyFill="1" applyBorder="1" applyAlignment="1">
      <alignment horizontal="center" vertical="center" wrapText="1"/>
    </xf>
    <xf numFmtId="2" fontId="104" fillId="0" borderId="0" xfId="0" applyNumberFormat="1" applyFont="1" applyFill="1" applyBorder="1" applyAlignment="1">
      <alignment horizontal="center" vertical="center" wrapText="1"/>
    </xf>
    <xf numFmtId="2" fontId="104" fillId="0" borderId="35" xfId="0" applyNumberFormat="1" applyFont="1" applyFill="1" applyBorder="1" applyAlignment="1">
      <alignment horizontal="center" vertical="center" wrapText="1"/>
    </xf>
    <xf numFmtId="2" fontId="104" fillId="0" borderId="29" xfId="0" applyNumberFormat="1" applyFont="1" applyFill="1" applyBorder="1" applyAlignment="1">
      <alignment horizontal="center" vertical="center" wrapText="1"/>
    </xf>
    <xf numFmtId="0" fontId="114" fillId="0" borderId="53" xfId="0" applyFont="1" applyBorder="1" applyAlignment="1">
      <alignment horizontal="center" vertical="center"/>
    </xf>
    <xf numFmtId="0" fontId="114" fillId="0" borderId="18" xfId="0" applyFont="1" applyBorder="1" applyAlignment="1">
      <alignment horizontal="center" vertical="center"/>
    </xf>
    <xf numFmtId="0" fontId="114" fillId="0" borderId="54" xfId="0" applyFont="1" applyBorder="1" applyAlignment="1">
      <alignment horizontal="center" vertical="center"/>
    </xf>
    <xf numFmtId="0" fontId="114" fillId="0" borderId="55" xfId="0" applyFont="1" applyBorder="1" applyAlignment="1">
      <alignment horizontal="center" vertical="center"/>
    </xf>
    <xf numFmtId="0" fontId="114" fillId="0" borderId="22" xfId="0" applyFont="1" applyBorder="1" applyAlignment="1">
      <alignment horizontal="center" vertical="center"/>
    </xf>
    <xf numFmtId="0" fontId="114" fillId="0" borderId="56" xfId="0" applyFont="1" applyBorder="1" applyAlignment="1">
      <alignment horizontal="center" vertical="center"/>
    </xf>
    <xf numFmtId="0" fontId="104" fillId="0" borderId="14" xfId="0" applyFont="1" applyBorder="1" applyAlignment="1">
      <alignment horizontal="center" vertical="center" wrapText="1"/>
    </xf>
    <xf numFmtId="0" fontId="104" fillId="0" borderId="16" xfId="0" applyFont="1" applyBorder="1" applyAlignment="1">
      <alignment horizontal="center" vertical="center" wrapText="1"/>
    </xf>
    <xf numFmtId="0" fontId="104" fillId="0" borderId="15" xfId="0" applyFont="1" applyBorder="1" applyAlignment="1">
      <alignment horizontal="center" vertical="center" wrapText="1"/>
    </xf>
    <xf numFmtId="2" fontId="101" fillId="0" borderId="57" xfId="0" applyNumberFormat="1" applyFont="1" applyBorder="1" applyAlignment="1">
      <alignment horizontal="center" vertical="center"/>
    </xf>
    <xf numFmtId="0" fontId="101" fillId="0" borderId="13" xfId="0" applyFont="1" applyBorder="1" applyAlignment="1">
      <alignment horizontal="center" vertical="center"/>
    </xf>
    <xf numFmtId="0" fontId="101" fillId="0" borderId="58" xfId="0" applyFont="1" applyBorder="1" applyAlignment="1">
      <alignment horizontal="center" vertical="center"/>
    </xf>
    <xf numFmtId="0" fontId="101" fillId="0" borderId="29" xfId="0" applyFont="1" applyBorder="1" applyAlignment="1">
      <alignment horizontal="center" vertical="center"/>
    </xf>
    <xf numFmtId="0" fontId="99" fillId="0" borderId="14" xfId="0" applyFont="1" applyBorder="1" applyAlignment="1">
      <alignment horizontal="center" vertical="center"/>
    </xf>
    <xf numFmtId="0" fontId="99" fillId="0" borderId="16" xfId="0" applyFont="1" applyBorder="1" applyAlignment="1">
      <alignment horizontal="center" vertical="center"/>
    </xf>
    <xf numFmtId="0" fontId="99" fillId="0" borderId="15" xfId="0" applyFont="1" applyBorder="1" applyAlignment="1">
      <alignment horizontal="center" vertical="center"/>
    </xf>
    <xf numFmtId="2" fontId="99" fillId="0" borderId="14" xfId="0" applyNumberFormat="1" applyFont="1" applyBorder="1" applyAlignment="1">
      <alignment horizontal="center" vertical="center"/>
    </xf>
    <xf numFmtId="2" fontId="99" fillId="0" borderId="16" xfId="0" applyNumberFormat="1" applyFont="1" applyBorder="1" applyAlignment="1">
      <alignment horizontal="center" vertical="center"/>
    </xf>
    <xf numFmtId="2" fontId="99" fillId="0" borderId="15" xfId="0" applyNumberFormat="1" applyFont="1" applyBorder="1" applyAlignment="1">
      <alignment horizontal="center" vertical="center"/>
    </xf>
    <xf numFmtId="0" fontId="99" fillId="0" borderId="20" xfId="0" applyFont="1" applyBorder="1" applyAlignment="1">
      <alignment horizontal="center" vertical="center"/>
    </xf>
    <xf numFmtId="0" fontId="115" fillId="0" borderId="13" xfId="0" applyFont="1" applyBorder="1" applyAlignment="1">
      <alignment horizontal="right" vertical="center" wrapText="1"/>
    </xf>
    <xf numFmtId="0" fontId="115" fillId="0" borderId="39" xfId="0" applyFont="1" applyBorder="1" applyAlignment="1">
      <alignment horizontal="right" vertical="center" wrapText="1"/>
    </xf>
    <xf numFmtId="0" fontId="115" fillId="0" borderId="0" xfId="0" applyFont="1" applyBorder="1" applyAlignment="1">
      <alignment horizontal="right" vertical="center" wrapText="1"/>
    </xf>
    <xf numFmtId="0" fontId="115" fillId="0" borderId="23" xfId="0" applyFont="1" applyBorder="1" applyAlignment="1">
      <alignment horizontal="right" vertical="center" wrapText="1"/>
    </xf>
    <xf numFmtId="164" fontId="99" fillId="6" borderId="14" xfId="0" applyNumberFormat="1" applyFont="1" applyFill="1" applyBorder="1" applyAlignment="1">
      <alignment horizontal="center"/>
    </xf>
    <xf numFmtId="164" fontId="99" fillId="6" borderId="16" xfId="0" applyNumberFormat="1" applyFont="1" applyFill="1" applyBorder="1" applyAlignment="1">
      <alignment horizontal="center"/>
    </xf>
    <xf numFmtId="164" fontId="99" fillId="6" borderId="15" xfId="0" applyNumberFormat="1" applyFont="1" applyFill="1" applyBorder="1" applyAlignment="1">
      <alignment horizontal="center"/>
    </xf>
    <xf numFmtId="0" fontId="103" fillId="0" borderId="25" xfId="0" applyFont="1" applyBorder="1" applyAlignment="1">
      <alignment horizontal="center" vertical="center" wrapText="1"/>
    </xf>
    <xf numFmtId="0" fontId="103" fillId="0" borderId="18" xfId="0" applyFont="1" applyBorder="1" applyAlignment="1">
      <alignment horizontal="center" vertical="center" wrapText="1"/>
    </xf>
    <xf numFmtId="0" fontId="103" fillId="0" borderId="26" xfId="0" applyFont="1" applyBorder="1" applyAlignment="1">
      <alignment horizontal="center" vertical="center" wrapText="1"/>
    </xf>
    <xf numFmtId="0" fontId="103" fillId="0" borderId="35" xfId="0" applyFont="1" applyBorder="1" applyAlignment="1">
      <alignment horizontal="center" vertical="center" wrapText="1"/>
    </xf>
    <xf numFmtId="0" fontId="103" fillId="0" borderId="29" xfId="0" applyFont="1" applyBorder="1" applyAlignment="1">
      <alignment horizontal="center" vertical="center" wrapText="1"/>
    </xf>
    <xf numFmtId="0" fontId="103" fillId="0" borderId="24" xfId="0" applyFont="1" applyBorder="1" applyAlignment="1">
      <alignment horizontal="center" vertical="center" wrapText="1"/>
    </xf>
    <xf numFmtId="0" fontId="116" fillId="0" borderId="33" xfId="0" applyFont="1" applyBorder="1" applyAlignment="1">
      <alignment horizontal="center" vertical="center" wrapText="1"/>
    </xf>
    <xf numFmtId="0" fontId="116" fillId="0" borderId="50" xfId="0" applyFont="1" applyBorder="1" applyAlignment="1">
      <alignment horizontal="center" vertical="center" wrapText="1"/>
    </xf>
    <xf numFmtId="0" fontId="116" fillId="0" borderId="51" xfId="0" applyFont="1" applyBorder="1" applyAlignment="1">
      <alignment horizontal="center" vertical="center" wrapText="1"/>
    </xf>
    <xf numFmtId="2" fontId="99" fillId="0" borderId="20" xfId="0" applyNumberFormat="1" applyFont="1" applyBorder="1" applyAlignment="1">
      <alignment horizontal="center" vertical="center"/>
    </xf>
    <xf numFmtId="0" fontId="104" fillId="0" borderId="11"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23" xfId="0" applyFont="1" applyFill="1" applyBorder="1" applyAlignment="1">
      <alignment horizontal="center" vertical="center" wrapText="1"/>
    </xf>
    <xf numFmtId="0" fontId="103" fillId="6" borderId="14" xfId="0" applyFont="1" applyFill="1" applyBorder="1" applyAlignment="1">
      <alignment horizontal="center"/>
    </xf>
    <xf numFmtId="0" fontId="103" fillId="6" borderId="16" xfId="0" applyFont="1" applyFill="1" applyBorder="1" applyAlignment="1">
      <alignment horizontal="center"/>
    </xf>
    <xf numFmtId="0" fontId="103" fillId="6" borderId="15" xfId="0" applyFont="1" applyFill="1" applyBorder="1" applyAlignment="1">
      <alignment horizontal="center"/>
    </xf>
    <xf numFmtId="0" fontId="117" fillId="0" borderId="14" xfId="0" applyFont="1" applyBorder="1" applyAlignment="1">
      <alignment horizontal="center"/>
    </xf>
    <xf numFmtId="0" fontId="117" fillId="0" borderId="16" xfId="0" applyFont="1" applyBorder="1" applyAlignment="1">
      <alignment horizontal="center"/>
    </xf>
    <xf numFmtId="0" fontId="117" fillId="0" borderId="36" xfId="0" applyFont="1" applyBorder="1" applyAlignment="1">
      <alignment horizontal="center"/>
    </xf>
    <xf numFmtId="0" fontId="117" fillId="0" borderId="49" xfId="0" applyFont="1" applyBorder="1" applyAlignment="1">
      <alignment horizontal="center"/>
    </xf>
    <xf numFmtId="0" fontId="117" fillId="0" borderId="50" xfId="0" applyFont="1" applyBorder="1" applyAlignment="1">
      <alignment horizontal="center"/>
    </xf>
    <xf numFmtId="0" fontId="117" fillId="0" borderId="51" xfId="0" applyFont="1" applyBorder="1" applyAlignment="1">
      <alignment horizontal="center"/>
    </xf>
    <xf numFmtId="0" fontId="107" fillId="0" borderId="0" xfId="0" applyFont="1" applyBorder="1" applyAlignment="1">
      <alignment horizontal="left"/>
    </xf>
    <xf numFmtId="18" fontId="107" fillId="0" borderId="14" xfId="0" applyNumberFormat="1" applyFont="1" applyBorder="1" applyAlignment="1">
      <alignment horizontal="center"/>
    </xf>
    <xf numFmtId="0" fontId="107" fillId="0" borderId="16" xfId="0" applyFont="1" applyBorder="1" applyAlignment="1">
      <alignment horizontal="center"/>
    </xf>
    <xf numFmtId="0" fontId="107" fillId="0" borderId="15" xfId="0" applyFont="1" applyBorder="1" applyAlignment="1">
      <alignment horizontal="center"/>
    </xf>
    <xf numFmtId="0" fontId="107" fillId="0" borderId="14" xfId="0" applyFont="1" applyBorder="1" applyAlignment="1">
      <alignment horizontal="center"/>
    </xf>
    <xf numFmtId="0" fontId="107" fillId="0" borderId="55" xfId="0" applyFont="1" applyBorder="1" applyAlignment="1">
      <alignment horizontal="center"/>
    </xf>
    <xf numFmtId="0" fontId="107" fillId="0" borderId="56" xfId="0" applyFont="1" applyBorder="1" applyAlignment="1">
      <alignment horizontal="center"/>
    </xf>
    <xf numFmtId="0" fontId="118" fillId="0" borderId="14" xfId="0" applyFont="1" applyBorder="1" applyAlignment="1">
      <alignment horizontal="center"/>
    </xf>
    <xf numFmtId="0" fontId="118" fillId="0" borderId="16" xfId="0" applyFont="1" applyBorder="1" applyAlignment="1">
      <alignment horizontal="center"/>
    </xf>
    <xf numFmtId="0" fontId="118" fillId="0" borderId="15" xfId="0" applyFont="1" applyBorder="1" applyAlignment="1">
      <alignment horizontal="center"/>
    </xf>
    <xf numFmtId="0" fontId="118" fillId="0" borderId="80" xfId="0" applyFont="1" applyBorder="1" applyAlignment="1">
      <alignment horizontal="center"/>
    </xf>
    <xf numFmtId="0" fontId="118" fillId="0" borderId="81" xfId="0" applyFont="1" applyBorder="1" applyAlignment="1">
      <alignment horizontal="center"/>
    </xf>
    <xf numFmtId="0" fontId="118" fillId="0" borderId="82" xfId="0" applyFont="1" applyBorder="1" applyAlignment="1">
      <alignment horizontal="center"/>
    </xf>
    <xf numFmtId="0" fontId="118" fillId="0" borderId="74" xfId="0" applyFont="1" applyBorder="1" applyAlignment="1">
      <alignment horizontal="center" vertical="center"/>
    </xf>
    <xf numFmtId="0" fontId="118" fillId="0" borderId="75" xfId="0" applyFont="1" applyBorder="1" applyAlignment="1">
      <alignment horizontal="center" vertical="center"/>
    </xf>
    <xf numFmtId="0" fontId="118" fillId="0" borderId="73" xfId="0" applyFont="1" applyBorder="1" applyAlignment="1">
      <alignment horizontal="center" vertical="center"/>
    </xf>
    <xf numFmtId="0" fontId="107" fillId="0" borderId="22" xfId="0" applyFont="1" applyBorder="1" applyAlignment="1">
      <alignment horizontal="center"/>
    </xf>
    <xf numFmtId="0" fontId="108" fillId="0" borderId="50" xfId="0" applyFont="1" applyBorder="1" applyAlignment="1">
      <alignment horizontal="center" vertical="center" wrapText="1"/>
    </xf>
    <xf numFmtId="0" fontId="108" fillId="0" borderId="51" xfId="0" applyFont="1" applyBorder="1" applyAlignment="1">
      <alignment horizontal="center" vertical="center" wrapText="1"/>
    </xf>
    <xf numFmtId="0" fontId="99" fillId="0" borderId="22" xfId="0" applyFont="1" applyBorder="1" applyAlignment="1">
      <alignment horizontal="center"/>
    </xf>
    <xf numFmtId="15" fontId="107" fillId="0" borderId="22" xfId="0" applyNumberFormat="1" applyFont="1" applyBorder="1" applyAlignment="1">
      <alignment horizontal="center"/>
    </xf>
    <xf numFmtId="0" fontId="117" fillId="0" borderId="14" xfId="0" applyFont="1" applyBorder="1" applyAlignment="1">
      <alignment horizontal="center" vertical="center"/>
    </xf>
    <xf numFmtId="0" fontId="117" fillId="0" borderId="16" xfId="0" applyFont="1" applyBorder="1" applyAlignment="1">
      <alignment horizontal="center" vertical="center"/>
    </xf>
    <xf numFmtId="0" fontId="117" fillId="0" borderId="36" xfId="0" applyFont="1" applyBorder="1" applyAlignment="1">
      <alignment horizontal="center" vertical="center"/>
    </xf>
    <xf numFmtId="0" fontId="117" fillId="0" borderId="49" xfId="0" applyFont="1" applyBorder="1" applyAlignment="1">
      <alignment horizontal="center" vertical="center"/>
    </xf>
    <xf numFmtId="0" fontId="117" fillId="0" borderId="50" xfId="0" applyFont="1" applyBorder="1" applyAlignment="1">
      <alignment horizontal="center" vertical="center"/>
    </xf>
    <xf numFmtId="0" fontId="117" fillId="0" borderId="51" xfId="0" applyFont="1" applyBorder="1" applyAlignment="1">
      <alignment horizontal="center" vertical="center"/>
    </xf>
    <xf numFmtId="0" fontId="119" fillId="0" borderId="13"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29" xfId="0" applyFont="1" applyFill="1" applyBorder="1" applyAlignment="1">
      <alignment horizontal="center" vertical="center" wrapText="1"/>
    </xf>
    <xf numFmtId="0" fontId="101" fillId="0" borderId="23" xfId="0" applyFont="1" applyBorder="1" applyAlignment="1">
      <alignment horizontal="right" vertical="center"/>
    </xf>
    <xf numFmtId="0" fontId="104" fillId="0" borderId="16" xfId="0" applyFont="1" applyBorder="1" applyAlignment="1">
      <alignment horizontal="center" vertical="center"/>
    </xf>
    <xf numFmtId="0" fontId="107" fillId="6" borderId="14" xfId="0" applyFont="1" applyFill="1" applyBorder="1" applyAlignment="1">
      <alignment horizontal="center"/>
    </xf>
    <xf numFmtId="0" fontId="107" fillId="6" borderId="16" xfId="0" applyFont="1" applyFill="1" applyBorder="1" applyAlignment="1">
      <alignment horizontal="center"/>
    </xf>
    <xf numFmtId="0" fontId="107" fillId="6" borderId="15" xfId="0" applyFont="1" applyFill="1" applyBorder="1" applyAlignment="1">
      <alignment horizontal="center"/>
    </xf>
    <xf numFmtId="165" fontId="107" fillId="6" borderId="14" xfId="0" applyNumberFormat="1" applyFont="1" applyFill="1" applyBorder="1" applyAlignment="1">
      <alignment horizontal="center"/>
    </xf>
    <xf numFmtId="165" fontId="107" fillId="6" borderId="16" xfId="0" applyNumberFormat="1" applyFont="1" applyFill="1" applyBorder="1" applyAlignment="1">
      <alignment horizontal="center"/>
    </xf>
    <xf numFmtId="165" fontId="107" fillId="6" borderId="15" xfId="0" applyNumberFormat="1" applyFont="1" applyFill="1" applyBorder="1" applyAlignment="1">
      <alignment horizontal="center"/>
    </xf>
    <xf numFmtId="2" fontId="120" fillId="0" borderId="57" xfId="0" applyNumberFormat="1" applyFont="1" applyBorder="1" applyAlignment="1">
      <alignment horizontal="center" vertical="center"/>
    </xf>
    <xf numFmtId="0" fontId="120" fillId="0" borderId="13" xfId="0" applyFont="1" applyBorder="1" applyAlignment="1">
      <alignment horizontal="center" vertical="center"/>
    </xf>
    <xf numFmtId="0" fontId="120" fillId="0" borderId="58" xfId="0" applyFont="1" applyBorder="1" applyAlignment="1">
      <alignment horizontal="center" vertical="center"/>
    </xf>
    <xf numFmtId="0" fontId="120" fillId="0" borderId="29" xfId="0" applyFont="1" applyBorder="1" applyAlignment="1">
      <alignment horizontal="center" vertical="center"/>
    </xf>
    <xf numFmtId="0" fontId="107" fillId="6" borderId="55" xfId="0" applyFont="1" applyFill="1" applyBorder="1" applyAlignment="1">
      <alignment horizontal="center"/>
    </xf>
    <xf numFmtId="0" fontId="107" fillId="6" borderId="56" xfId="0" applyFont="1" applyFill="1" applyBorder="1" applyAlignment="1">
      <alignment horizontal="center"/>
    </xf>
    <xf numFmtId="2" fontId="107" fillId="0" borderId="14" xfId="0" applyNumberFormat="1" applyFont="1" applyBorder="1" applyAlignment="1">
      <alignment horizontal="center" vertical="center"/>
    </xf>
    <xf numFmtId="2" fontId="107" fillId="0" borderId="16" xfId="0" applyNumberFormat="1" applyFont="1" applyBorder="1" applyAlignment="1">
      <alignment horizontal="center" vertical="center"/>
    </xf>
    <xf numFmtId="2" fontId="107" fillId="0" borderId="15" xfId="0" applyNumberFormat="1" applyFont="1" applyBorder="1" applyAlignment="1">
      <alignment horizontal="center" vertical="center"/>
    </xf>
    <xf numFmtId="0" fontId="107" fillId="0" borderId="14" xfId="0" applyFont="1" applyBorder="1" applyAlignment="1">
      <alignment horizontal="center" vertical="center"/>
    </xf>
    <xf numFmtId="0" fontId="107" fillId="0" borderId="16" xfId="0" applyFont="1" applyBorder="1" applyAlignment="1">
      <alignment horizontal="center" vertical="center"/>
    </xf>
    <xf numFmtId="0" fontId="107" fillId="0" borderId="15" xfId="0" applyFont="1" applyBorder="1" applyAlignment="1">
      <alignment horizontal="center" vertical="center"/>
    </xf>
    <xf numFmtId="0" fontId="117" fillId="6" borderId="14" xfId="0" applyFont="1" applyFill="1" applyBorder="1" applyAlignment="1">
      <alignment horizontal="center"/>
    </xf>
    <xf numFmtId="0" fontId="117" fillId="6" borderId="16" xfId="0" applyFont="1" applyFill="1" applyBorder="1" applyAlignment="1">
      <alignment horizontal="center"/>
    </xf>
    <xf numFmtId="0" fontId="117" fillId="6" borderId="15" xfId="0" applyFont="1" applyFill="1" applyBorder="1" applyAlignment="1">
      <alignment horizontal="center"/>
    </xf>
    <xf numFmtId="164" fontId="107" fillId="6" borderId="14" xfId="0" applyNumberFormat="1" applyFont="1" applyFill="1" applyBorder="1" applyAlignment="1">
      <alignment horizontal="center"/>
    </xf>
    <xf numFmtId="164" fontId="107" fillId="6" borderId="16" xfId="0" applyNumberFormat="1" applyFont="1" applyFill="1" applyBorder="1" applyAlignment="1">
      <alignment horizontal="center"/>
    </xf>
    <xf numFmtId="164" fontId="107" fillId="6" borderId="15" xfId="0" applyNumberFormat="1" applyFont="1" applyFill="1" applyBorder="1" applyAlignment="1">
      <alignment horizontal="center"/>
    </xf>
    <xf numFmtId="0" fontId="95" fillId="0" borderId="12" xfId="0" applyFont="1" applyBorder="1" applyAlignment="1">
      <alignment horizontal="left" vertical="top" wrapText="1"/>
    </xf>
    <xf numFmtId="0" fontId="9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21">
    <dxf>
      <fill>
        <patternFill>
          <bgColor rgb="FF92D050"/>
        </patternFill>
      </fill>
    </dxf>
    <dxf>
      <fill>
        <patternFill>
          <bgColor rgb="FFC00000"/>
        </patternFill>
      </fill>
    </dxf>
    <dxf>
      <fill>
        <patternFill>
          <bgColor rgb="FFFEEFB0"/>
        </patternFill>
      </fill>
    </dxf>
    <dxf>
      <fill>
        <patternFill>
          <bgColor rgb="FF92D050"/>
        </patternFill>
      </fill>
    </dxf>
    <dxf>
      <fill>
        <patternFill>
          <bgColor rgb="FFC00000"/>
        </patternFill>
      </fill>
    </dxf>
    <dxf>
      <fill>
        <patternFill>
          <bgColor rgb="FFFEEFB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9</xdr:col>
      <xdr:colOff>0</xdr:colOff>
      <xdr:row>3</xdr:row>
      <xdr:rowOff>200025</xdr:rowOff>
    </xdr:to>
    <xdr:pic>
      <xdr:nvPicPr>
        <xdr:cNvPr id="1" name="Picture 1"/>
        <xdr:cNvPicPr preferRelativeResize="1">
          <a:picLocks noChangeAspect="1"/>
        </xdr:cNvPicPr>
      </xdr:nvPicPr>
      <xdr:blipFill>
        <a:blip r:embed="rId1"/>
        <a:stretch>
          <a:fillRect/>
        </a:stretch>
      </xdr:blipFill>
      <xdr:spPr>
        <a:xfrm>
          <a:off x="28575" y="28575"/>
          <a:ext cx="2076450" cy="781050"/>
        </a:xfrm>
        <a:prstGeom prst="rect">
          <a:avLst/>
        </a:prstGeom>
        <a:noFill/>
        <a:ln w="9525" cmpd="sng">
          <a:noFill/>
        </a:ln>
      </xdr:spPr>
    </xdr:pic>
    <xdr:clientData/>
  </xdr:twoCellAnchor>
  <xdr:twoCellAnchor editAs="oneCell">
    <xdr:from>
      <xdr:col>0</xdr:col>
      <xdr:colOff>9525</xdr:colOff>
      <xdr:row>45</xdr:row>
      <xdr:rowOff>28575</xdr:rowOff>
    </xdr:from>
    <xdr:to>
      <xdr:col>7</xdr:col>
      <xdr:colOff>190500</xdr:colOff>
      <xdr:row>48</xdr:row>
      <xdr:rowOff>180975</xdr:rowOff>
    </xdr:to>
    <xdr:pic>
      <xdr:nvPicPr>
        <xdr:cNvPr id="2" name="Picture 2"/>
        <xdr:cNvPicPr preferRelativeResize="1">
          <a:picLocks noChangeAspect="1"/>
        </xdr:cNvPicPr>
      </xdr:nvPicPr>
      <xdr:blipFill>
        <a:blip r:embed="rId1"/>
        <a:stretch>
          <a:fillRect/>
        </a:stretch>
      </xdr:blipFill>
      <xdr:spPr>
        <a:xfrm>
          <a:off x="9525" y="8667750"/>
          <a:ext cx="1895475" cy="742950"/>
        </a:xfrm>
        <a:prstGeom prst="rect">
          <a:avLst/>
        </a:prstGeom>
        <a:noFill/>
        <a:ln w="9525" cmpd="sng">
          <a:noFill/>
        </a:ln>
      </xdr:spPr>
    </xdr:pic>
    <xdr:clientData/>
  </xdr:twoCellAnchor>
  <xdr:twoCellAnchor editAs="oneCell">
    <xdr:from>
      <xdr:col>21</xdr:col>
      <xdr:colOff>209550</xdr:colOff>
      <xdr:row>25</xdr:row>
      <xdr:rowOff>76200</xdr:rowOff>
    </xdr:from>
    <xdr:to>
      <xdr:col>22</xdr:col>
      <xdr:colOff>314325</xdr:colOff>
      <xdr:row>27</xdr:row>
      <xdr:rowOff>180975</xdr:rowOff>
    </xdr:to>
    <xdr:pic>
      <xdr:nvPicPr>
        <xdr:cNvPr id="3" name="Picture 3" descr="Free Compass Transparent Png, Download Free Clip Art, Free Clip ..."/>
        <xdr:cNvPicPr preferRelativeResize="1">
          <a:picLocks noChangeAspect="1"/>
        </xdr:cNvPicPr>
      </xdr:nvPicPr>
      <xdr:blipFill>
        <a:blip r:embed="rId2"/>
        <a:stretch>
          <a:fillRect/>
        </a:stretch>
      </xdr:blipFill>
      <xdr:spPr>
        <a:xfrm>
          <a:off x="5162550" y="4438650"/>
          <a:ext cx="542925" cy="523875"/>
        </a:xfrm>
        <a:prstGeom prst="rect">
          <a:avLst/>
        </a:prstGeom>
        <a:noFill/>
        <a:ln w="9525" cmpd="sng">
          <a:noFill/>
        </a:ln>
      </xdr:spPr>
    </xdr:pic>
    <xdr:clientData/>
  </xdr:twoCellAnchor>
  <xdr:oneCellAnchor>
    <xdr:from>
      <xdr:col>8</xdr:col>
      <xdr:colOff>9525</xdr:colOff>
      <xdr:row>20</xdr:row>
      <xdr:rowOff>0</xdr:rowOff>
    </xdr:from>
    <xdr:ext cx="2476500" cy="447675"/>
    <xdr:sp>
      <xdr:nvSpPr>
        <xdr:cNvPr id="4" name="TextBox 5"/>
        <xdr:cNvSpPr txBox="1">
          <a:spLocks noChangeArrowheads="1"/>
        </xdr:cNvSpPr>
      </xdr:nvSpPr>
      <xdr:spPr>
        <a:xfrm>
          <a:off x="1952625" y="3629025"/>
          <a:ext cx="2476500" cy="44767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W</a:t>
          </a:r>
          <a:r>
            <a:rPr lang="en-US" cap="none" sz="11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π</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Inner Diameter ofBarrel</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2)^2)/1000=</a:t>
          </a:r>
        </a:p>
      </xdr:txBody>
    </xdr:sp>
    <xdr:clientData/>
  </xdr:oneCellAnchor>
  <xdr:oneCellAnchor>
    <xdr:from>
      <xdr:col>7</xdr:col>
      <xdr:colOff>228600</xdr:colOff>
      <xdr:row>63</xdr:row>
      <xdr:rowOff>9525</xdr:rowOff>
    </xdr:from>
    <xdr:ext cx="1057275" cy="314325"/>
    <xdr:sp>
      <xdr:nvSpPr>
        <xdr:cNvPr id="5" name="TextBox 6"/>
        <xdr:cNvSpPr txBox="1">
          <a:spLocks noChangeArrowheads="1"/>
        </xdr:cNvSpPr>
      </xdr:nvSpPr>
      <xdr:spPr>
        <a:xfrm>
          <a:off x="1943100" y="12277725"/>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(L_1</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D_1</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oneCellAnchor>
    <xdr:from>
      <xdr:col>20</xdr:col>
      <xdr:colOff>238125</xdr:colOff>
      <xdr:row>63</xdr:row>
      <xdr:rowOff>9525</xdr:rowOff>
    </xdr:from>
    <xdr:ext cx="1057275" cy="314325"/>
    <xdr:sp>
      <xdr:nvSpPr>
        <xdr:cNvPr id="6" name="TextBox 7"/>
        <xdr:cNvSpPr txBox="1">
          <a:spLocks noChangeArrowheads="1"/>
        </xdr:cNvSpPr>
      </xdr:nvSpPr>
      <xdr:spPr>
        <a:xfrm>
          <a:off x="4953000" y="12277725"/>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(L_2</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D_2</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oneCellAnchor>
    <xdr:from>
      <xdr:col>7</xdr:col>
      <xdr:colOff>190500</xdr:colOff>
      <xdr:row>78</xdr:row>
      <xdr:rowOff>9525</xdr:rowOff>
    </xdr:from>
    <xdr:ext cx="1057275" cy="314325"/>
    <xdr:sp>
      <xdr:nvSpPr>
        <xdr:cNvPr id="7" name="TextBox 9"/>
        <xdr:cNvSpPr txBox="1">
          <a:spLocks noChangeArrowheads="1"/>
        </xdr:cNvSpPr>
      </xdr:nvSpPr>
      <xdr:spPr>
        <a:xfrm>
          <a:off x="1905000" y="15497175"/>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(L_3</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D_3</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oneCellAnchor>
    <xdr:from>
      <xdr:col>20</xdr:col>
      <xdr:colOff>180975</xdr:colOff>
      <xdr:row>78</xdr:row>
      <xdr:rowOff>0</xdr:rowOff>
    </xdr:from>
    <xdr:ext cx="1057275" cy="314325"/>
    <xdr:sp>
      <xdr:nvSpPr>
        <xdr:cNvPr id="8" name="TextBox 10"/>
        <xdr:cNvSpPr txBox="1">
          <a:spLocks noChangeArrowheads="1"/>
        </xdr:cNvSpPr>
      </xdr:nvSpPr>
      <xdr:spPr>
        <a:xfrm>
          <a:off x="4895850" y="15487650"/>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(L_4</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D_4</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twoCellAnchor>
    <xdr:from>
      <xdr:col>13</xdr:col>
      <xdr:colOff>57150</xdr:colOff>
      <xdr:row>12</xdr:row>
      <xdr:rowOff>76200</xdr:rowOff>
    </xdr:from>
    <xdr:to>
      <xdr:col>22</xdr:col>
      <xdr:colOff>523875</xdr:colOff>
      <xdr:row>19</xdr:row>
      <xdr:rowOff>76200</xdr:rowOff>
    </xdr:to>
    <xdr:sp>
      <xdr:nvSpPr>
        <xdr:cNvPr id="9" name="TextBox 11"/>
        <xdr:cNvSpPr txBox="1">
          <a:spLocks noChangeArrowheads="1"/>
        </xdr:cNvSpPr>
      </xdr:nvSpPr>
      <xdr:spPr>
        <a:xfrm>
          <a:off x="3057525" y="2066925"/>
          <a:ext cx="2857500" cy="1428750"/>
        </a:xfrm>
        <a:prstGeom prst="rect">
          <a:avLst/>
        </a:prstGeom>
        <a:solidFill>
          <a:srgbClr val="FFFFFF"/>
        </a:solidFill>
        <a:ln w="9525" cmpd="sng">
          <a:solidFill>
            <a:srgbClr val="7F7F7F"/>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Test pressure must remain </a:t>
          </a:r>
          <a:r>
            <a:rPr lang="en-US" cap="none" sz="1050" b="1" i="0" u="none" baseline="0">
              <a:solidFill>
                <a:srgbClr val="000000"/>
              </a:solidFill>
              <a:latin typeface="Calibri"/>
              <a:ea typeface="Calibri"/>
              <a:cs typeface="Calibri"/>
            </a:rPr>
            <a:t>within 5 psi of starting pressure</a:t>
          </a:r>
          <a:r>
            <a:rPr lang="en-US" cap="none" sz="1050" b="0" i="0" u="none" baseline="0">
              <a:solidFill>
                <a:srgbClr val="000000"/>
              </a:solidFill>
              <a:latin typeface="Calibri"/>
              <a:ea typeface="Calibri"/>
              <a:cs typeface="Calibri"/>
            </a:rPr>
            <a:t> (100 psi or 150 psi). If pressure falls more than 5 psi, pump water to bring pressure back up. Record the time, pressure and water level </a:t>
          </a:r>
          <a:r>
            <a:rPr lang="en-US" cap="none" sz="1050" b="1" i="0" u="none" baseline="0">
              <a:solidFill>
                <a:srgbClr val="000000"/>
              </a:solidFill>
              <a:latin typeface="Calibri"/>
              <a:ea typeface="Calibri"/>
              <a:cs typeface="Calibri"/>
            </a:rPr>
            <a:t>before and after water is added</a:t>
          </a:r>
          <a:r>
            <a:rPr lang="en-US" cap="none" sz="1050" b="0" i="0" u="none" baseline="0">
              <a:solidFill>
                <a:srgbClr val="000000"/>
              </a:solidFill>
              <a:latin typeface="Calibri"/>
              <a:ea typeface="Calibri"/>
              <a:cs typeface="Calibri"/>
            </a:rPr>
            <a:t>. If pressure remains the same over the course of test, only record start and end times and pressures.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2</xdr:col>
      <xdr:colOff>161925</xdr:colOff>
      <xdr:row>5</xdr:row>
      <xdr:rowOff>38100</xdr:rowOff>
    </xdr:to>
    <xdr:pic>
      <xdr:nvPicPr>
        <xdr:cNvPr id="1" name="Picture 1"/>
        <xdr:cNvPicPr preferRelativeResize="1">
          <a:picLocks noChangeAspect="1"/>
        </xdr:cNvPicPr>
      </xdr:nvPicPr>
      <xdr:blipFill>
        <a:blip r:embed="rId1"/>
        <a:stretch>
          <a:fillRect/>
        </a:stretch>
      </xdr:blipFill>
      <xdr:spPr>
        <a:xfrm>
          <a:off x="0" y="200025"/>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123825</xdr:colOff>
      <xdr:row>25</xdr:row>
      <xdr:rowOff>38100</xdr:rowOff>
    </xdr:from>
    <xdr:ext cx="1276350" cy="419100"/>
    <xdr:sp>
      <xdr:nvSpPr>
        <xdr:cNvPr id="1" name="TextBox 1"/>
        <xdr:cNvSpPr txBox="1">
          <a:spLocks noChangeArrowheads="1"/>
        </xdr:cNvSpPr>
      </xdr:nvSpPr>
      <xdr:spPr>
        <a:xfrm>
          <a:off x="4581525" y="4552950"/>
          <a:ext cx="1276350" cy="419100"/>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Cambria Math"/>
              <a:ea typeface="Cambria Math"/>
              <a:cs typeface="Cambria Math"/>
            </a:rPr>
            <a:t>Q_act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π</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D_B</a:t>
          </a:r>
          <a:r>
            <a:rPr lang="en-US" cap="none" sz="1000" b="0" i="0" u="none" baseline="0">
              <a:solidFill>
                <a:srgbClr val="000000"/>
              </a:solidFill>
              <a:latin typeface="Cambria Math"/>
              <a:ea typeface="Cambria Math"/>
              <a:cs typeface="Cambria Math"/>
            </a:rPr>
            <a:t>/2)^2)/1000</a:t>
          </a:r>
        </a:p>
      </xdr:txBody>
    </xdr:sp>
    <xdr:clientData/>
  </xdr:oneCellAnchor>
  <xdr:twoCellAnchor>
    <xdr:from>
      <xdr:col>15</xdr:col>
      <xdr:colOff>66675</xdr:colOff>
      <xdr:row>27</xdr:row>
      <xdr:rowOff>152400</xdr:rowOff>
    </xdr:from>
    <xdr:to>
      <xdr:col>23</xdr:col>
      <xdr:colOff>476250</xdr:colOff>
      <xdr:row>34</xdr:row>
      <xdr:rowOff>209550</xdr:rowOff>
    </xdr:to>
    <xdr:sp>
      <xdr:nvSpPr>
        <xdr:cNvPr id="2" name="TextBox 2"/>
        <xdr:cNvSpPr txBox="1">
          <a:spLocks noChangeArrowheads="1"/>
        </xdr:cNvSpPr>
      </xdr:nvSpPr>
      <xdr:spPr>
        <a:xfrm>
          <a:off x="3543300" y="5410200"/>
          <a:ext cx="2505075" cy="1485900"/>
        </a:xfrm>
        <a:prstGeom prst="rect">
          <a:avLst/>
        </a:prstGeom>
        <a:solidFill>
          <a:srgbClr val="FFFFFF"/>
        </a:solidFill>
        <a:ln w="9525" cmpd="sng">
          <a:solidFill>
            <a:srgbClr val="7F7F7F"/>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Test pressure must remain </a:t>
          </a:r>
          <a:r>
            <a:rPr lang="en-US" cap="none" sz="1050" b="1" i="0" u="none" baseline="0">
              <a:solidFill>
                <a:srgbClr val="000000"/>
              </a:solidFill>
              <a:latin typeface="Calibri"/>
              <a:ea typeface="Calibri"/>
              <a:cs typeface="Calibri"/>
            </a:rPr>
            <a:t>within 20 kPa of starting pressure</a:t>
          </a:r>
          <a:r>
            <a:rPr lang="en-US" cap="none" sz="1050" b="0" i="0" u="none" baseline="0">
              <a:solidFill>
                <a:srgbClr val="000000"/>
              </a:solidFill>
              <a:latin typeface="Calibri"/>
              <a:ea typeface="Calibri"/>
              <a:cs typeface="Calibri"/>
            </a:rPr>
            <a:t>. If pressure falls more than 20 kPa, pump water to bring pressure back up. Record the time, pressure and water level </a:t>
          </a:r>
          <a:r>
            <a:rPr lang="en-US" cap="none" sz="1050" b="1" i="0" u="none" baseline="0">
              <a:solidFill>
                <a:srgbClr val="000000"/>
              </a:solidFill>
              <a:latin typeface="Calibri"/>
              <a:ea typeface="Calibri"/>
              <a:cs typeface="Calibri"/>
            </a:rPr>
            <a:t>before and after water is added</a:t>
          </a:r>
          <a:r>
            <a:rPr lang="en-US" cap="none" sz="1050" b="0" i="0" u="none" baseline="0">
              <a:solidFill>
                <a:srgbClr val="000000"/>
              </a:solidFill>
              <a:latin typeface="Calibri"/>
              <a:ea typeface="Calibri"/>
              <a:cs typeface="Calibri"/>
            </a:rPr>
            <a:t>. If pressure remains the same over the course of test, only record start and end times and pressures.</a:t>
          </a:r>
        </a:p>
      </xdr:txBody>
    </xdr:sp>
    <xdr:clientData/>
  </xdr:twoCellAnchor>
  <xdr:twoCellAnchor editAs="oneCell">
    <xdr:from>
      <xdr:col>20</xdr:col>
      <xdr:colOff>171450</xdr:colOff>
      <xdr:row>11</xdr:row>
      <xdr:rowOff>28575</xdr:rowOff>
    </xdr:from>
    <xdr:to>
      <xdr:col>23</xdr:col>
      <xdr:colOff>257175</xdr:colOff>
      <xdr:row>11</xdr:row>
      <xdr:rowOff>514350</xdr:rowOff>
    </xdr:to>
    <xdr:pic>
      <xdr:nvPicPr>
        <xdr:cNvPr id="3" name="Picture 3"/>
        <xdr:cNvPicPr preferRelativeResize="1">
          <a:picLocks noChangeAspect="1"/>
        </xdr:cNvPicPr>
      </xdr:nvPicPr>
      <xdr:blipFill>
        <a:blip r:embed="rId1"/>
        <a:stretch>
          <a:fillRect/>
        </a:stretch>
      </xdr:blipFill>
      <xdr:spPr>
        <a:xfrm>
          <a:off x="4781550" y="1857375"/>
          <a:ext cx="1047750" cy="485775"/>
        </a:xfrm>
        <a:prstGeom prst="rect">
          <a:avLst/>
        </a:prstGeom>
        <a:noFill/>
        <a:ln w="9525" cmpd="sng">
          <a:noFill/>
        </a:ln>
      </xdr:spPr>
    </xdr:pic>
    <xdr:clientData/>
  </xdr:twoCellAnchor>
  <xdr:twoCellAnchor editAs="oneCell">
    <xdr:from>
      <xdr:col>0</xdr:col>
      <xdr:colOff>0</xdr:colOff>
      <xdr:row>1</xdr:row>
      <xdr:rowOff>28575</xdr:rowOff>
    </xdr:from>
    <xdr:to>
      <xdr:col>3</xdr:col>
      <xdr:colOff>28575</xdr:colOff>
      <xdr:row>5</xdr:row>
      <xdr:rowOff>19050</xdr:rowOff>
    </xdr:to>
    <xdr:pic>
      <xdr:nvPicPr>
        <xdr:cNvPr id="4" name="Picture 4"/>
        <xdr:cNvPicPr preferRelativeResize="1">
          <a:picLocks noChangeAspect="1"/>
        </xdr:cNvPicPr>
      </xdr:nvPicPr>
      <xdr:blipFill>
        <a:blip r:embed="rId2"/>
        <a:stretch>
          <a:fillRect/>
        </a:stretch>
      </xdr:blipFill>
      <xdr:spPr>
        <a:xfrm>
          <a:off x="0" y="171450"/>
          <a:ext cx="79057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3</xdr:col>
      <xdr:colOff>28575</xdr:colOff>
      <xdr:row>5</xdr:row>
      <xdr:rowOff>19050</xdr:rowOff>
    </xdr:to>
    <xdr:pic>
      <xdr:nvPicPr>
        <xdr:cNvPr id="1" name="Picture 11"/>
        <xdr:cNvPicPr preferRelativeResize="1">
          <a:picLocks noChangeAspect="1"/>
        </xdr:cNvPicPr>
      </xdr:nvPicPr>
      <xdr:blipFill>
        <a:blip r:embed="rId1"/>
        <a:stretch>
          <a:fillRect/>
        </a:stretch>
      </xdr:blipFill>
      <xdr:spPr>
        <a:xfrm>
          <a:off x="0" y="142875"/>
          <a:ext cx="790575"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47625</xdr:rowOff>
    </xdr:from>
    <xdr:to>
      <xdr:col>1</xdr:col>
      <xdr:colOff>676275</xdr:colOff>
      <xdr:row>4</xdr:row>
      <xdr:rowOff>200025</xdr:rowOff>
    </xdr:to>
    <xdr:pic>
      <xdr:nvPicPr>
        <xdr:cNvPr id="1" name="Picture 1"/>
        <xdr:cNvPicPr preferRelativeResize="1">
          <a:picLocks noChangeAspect="1"/>
        </xdr:cNvPicPr>
      </xdr:nvPicPr>
      <xdr:blipFill>
        <a:blip r:embed="rId1"/>
        <a:stretch>
          <a:fillRect/>
        </a:stretch>
      </xdr:blipFill>
      <xdr:spPr>
        <a:xfrm>
          <a:off x="76200" y="219075"/>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28</xdr:row>
      <xdr:rowOff>9525</xdr:rowOff>
    </xdr:from>
    <xdr:ext cx="1057275" cy="314325"/>
    <xdr:sp>
      <xdr:nvSpPr>
        <xdr:cNvPr id="1" name="TextBox 15"/>
        <xdr:cNvSpPr txBox="1">
          <a:spLocks noChangeArrowheads="1"/>
        </xdr:cNvSpPr>
      </xdr:nvSpPr>
      <xdr:spPr>
        <a:xfrm>
          <a:off x="1990725" y="5219700"/>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(L_1</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D_1</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oneCellAnchor>
    <xdr:from>
      <xdr:col>21</xdr:col>
      <xdr:colOff>238125</xdr:colOff>
      <xdr:row>28</xdr:row>
      <xdr:rowOff>9525</xdr:rowOff>
    </xdr:from>
    <xdr:ext cx="1057275" cy="314325"/>
    <xdr:sp>
      <xdr:nvSpPr>
        <xdr:cNvPr id="2" name="TextBox 16"/>
        <xdr:cNvSpPr txBox="1">
          <a:spLocks noChangeArrowheads="1"/>
        </xdr:cNvSpPr>
      </xdr:nvSpPr>
      <xdr:spPr>
        <a:xfrm>
          <a:off x="4991100" y="5219700"/>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(L_2</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D_2</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oneCellAnchor>
    <xdr:from>
      <xdr:col>8</xdr:col>
      <xdr:colOff>190500</xdr:colOff>
      <xdr:row>43</xdr:row>
      <xdr:rowOff>9525</xdr:rowOff>
    </xdr:from>
    <xdr:ext cx="1057275" cy="314325"/>
    <xdr:sp>
      <xdr:nvSpPr>
        <xdr:cNvPr id="3" name="TextBox 17"/>
        <xdr:cNvSpPr txBox="1">
          <a:spLocks noChangeArrowheads="1"/>
        </xdr:cNvSpPr>
      </xdr:nvSpPr>
      <xdr:spPr>
        <a:xfrm>
          <a:off x="1952625" y="8305800"/>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(L_3</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D_3</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oneCellAnchor>
    <xdr:from>
      <xdr:col>21</xdr:col>
      <xdr:colOff>180975</xdr:colOff>
      <xdr:row>43</xdr:row>
      <xdr:rowOff>0</xdr:rowOff>
    </xdr:from>
    <xdr:ext cx="1057275" cy="314325"/>
    <xdr:sp>
      <xdr:nvSpPr>
        <xdr:cNvPr id="4" name="TextBox 18"/>
        <xdr:cNvSpPr txBox="1">
          <a:spLocks noChangeArrowheads="1"/>
        </xdr:cNvSpPr>
      </xdr:nvSpPr>
      <xdr:spPr>
        <a:xfrm>
          <a:off x="4933950" y="8296275"/>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(L_4</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D_4</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oneCellAnchor>
    <xdr:from>
      <xdr:col>7</xdr:col>
      <xdr:colOff>266700</xdr:colOff>
      <xdr:row>63</xdr:row>
      <xdr:rowOff>0</xdr:rowOff>
    </xdr:from>
    <xdr:ext cx="2771775" cy="447675"/>
    <xdr:sp>
      <xdr:nvSpPr>
        <xdr:cNvPr id="5" name="TextBox 20"/>
        <xdr:cNvSpPr txBox="1">
          <a:spLocks noChangeArrowheads="1"/>
        </xdr:cNvSpPr>
      </xdr:nvSpPr>
      <xdr:spPr>
        <a:xfrm>
          <a:off x="1743075" y="12030075"/>
          <a:ext cx="2771775" cy="44767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W</a:t>
          </a:r>
          <a:r>
            <a:rPr lang="en-US" cap="none" sz="10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π</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Inner Diameter ofBarrel</a:t>
          </a:r>
          <a:r>
            <a:rPr lang="en-US" cap="none" sz="1000" b="0" i="0" u="none" baseline="0">
              <a:solidFill>
                <a:srgbClr val="000000"/>
              </a:solidFill>
              <a:latin typeface="Cambria Math"/>
              <a:ea typeface="Cambria Math"/>
              <a:cs typeface="Cambria Math"/>
            </a:rPr>
            <a:t> (cm)</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2)^2)/1000=</a:t>
          </a:r>
        </a:p>
      </xdr:txBody>
    </xdr:sp>
    <xdr:clientData/>
  </xdr:oneCellAnchor>
  <xdr:twoCellAnchor>
    <xdr:from>
      <xdr:col>14</xdr:col>
      <xdr:colOff>57150</xdr:colOff>
      <xdr:row>55</xdr:row>
      <xdr:rowOff>76200</xdr:rowOff>
    </xdr:from>
    <xdr:to>
      <xdr:col>23</xdr:col>
      <xdr:colOff>485775</xdr:colOff>
      <xdr:row>62</xdr:row>
      <xdr:rowOff>104775</xdr:rowOff>
    </xdr:to>
    <xdr:sp>
      <xdr:nvSpPr>
        <xdr:cNvPr id="6" name="TextBox 21"/>
        <xdr:cNvSpPr txBox="1">
          <a:spLocks noChangeArrowheads="1"/>
        </xdr:cNvSpPr>
      </xdr:nvSpPr>
      <xdr:spPr>
        <a:xfrm>
          <a:off x="3105150" y="10467975"/>
          <a:ext cx="2809875" cy="1457325"/>
        </a:xfrm>
        <a:prstGeom prst="rect">
          <a:avLst/>
        </a:prstGeom>
        <a:solidFill>
          <a:srgbClr val="FFFFFF"/>
        </a:solidFill>
        <a:ln w="9525" cmpd="sng">
          <a:solidFill>
            <a:srgbClr val="7F7F7F"/>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Test pressure must remain </a:t>
          </a:r>
          <a:r>
            <a:rPr lang="en-US" cap="none" sz="1050" b="1" i="0" u="none" baseline="0">
              <a:solidFill>
                <a:srgbClr val="000000"/>
              </a:solidFill>
              <a:latin typeface="Calibri"/>
              <a:ea typeface="Calibri"/>
              <a:cs typeface="Calibri"/>
            </a:rPr>
            <a:t>within 20 kPa of starting pressure</a:t>
          </a:r>
          <a:r>
            <a:rPr lang="en-US" cap="none" sz="1050" b="0" i="0" u="none" baseline="0">
              <a:solidFill>
                <a:srgbClr val="000000"/>
              </a:solidFill>
              <a:latin typeface="Calibri"/>
              <a:ea typeface="Calibri"/>
              <a:cs typeface="Calibri"/>
            </a:rPr>
            <a:t>. If pressure falls more than 20 kPa, pump water to bring pressure back up. Record the time, pressure and water level </a:t>
          </a:r>
          <a:r>
            <a:rPr lang="en-US" cap="none" sz="1050" b="1" i="0" u="none" baseline="0">
              <a:solidFill>
                <a:srgbClr val="000000"/>
              </a:solidFill>
              <a:latin typeface="Calibri"/>
              <a:ea typeface="Calibri"/>
              <a:cs typeface="Calibri"/>
            </a:rPr>
            <a:t>before and after water is added</a:t>
          </a:r>
          <a:r>
            <a:rPr lang="en-US" cap="none" sz="1050" b="0" i="0" u="none" baseline="0">
              <a:solidFill>
                <a:srgbClr val="000000"/>
              </a:solidFill>
              <a:latin typeface="Calibri"/>
              <a:ea typeface="Calibri"/>
              <a:cs typeface="Calibri"/>
            </a:rPr>
            <a:t>. If pressure remains the same over the course of test, only record start and end times and pressures.</a:t>
          </a:r>
        </a:p>
      </xdr:txBody>
    </xdr:sp>
    <xdr:clientData/>
  </xdr:twoCellAnchor>
  <xdr:twoCellAnchor>
    <xdr:from>
      <xdr:col>15</xdr:col>
      <xdr:colOff>38100</xdr:colOff>
      <xdr:row>45</xdr:row>
      <xdr:rowOff>19050</xdr:rowOff>
    </xdr:from>
    <xdr:to>
      <xdr:col>24</xdr:col>
      <xdr:colOff>0</xdr:colOff>
      <xdr:row>48</xdr:row>
      <xdr:rowOff>9525</xdr:rowOff>
    </xdr:to>
    <xdr:sp>
      <xdr:nvSpPr>
        <xdr:cNvPr id="7" name="TextBox 23"/>
        <xdr:cNvSpPr txBox="1">
          <a:spLocks noChangeArrowheads="1"/>
        </xdr:cNvSpPr>
      </xdr:nvSpPr>
      <xdr:spPr>
        <a:xfrm>
          <a:off x="3371850" y="8877300"/>
          <a:ext cx="2543175" cy="45720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Add each diameter's allowance together to get total allowance.</a:t>
          </a:r>
        </a:p>
      </xdr:txBody>
    </xdr:sp>
    <xdr:clientData/>
  </xdr:twoCellAnchor>
  <xdr:twoCellAnchor editAs="oneCell">
    <xdr:from>
      <xdr:col>0</xdr:col>
      <xdr:colOff>0</xdr:colOff>
      <xdr:row>1</xdr:row>
      <xdr:rowOff>28575</xdr:rowOff>
    </xdr:from>
    <xdr:to>
      <xdr:col>3</xdr:col>
      <xdr:colOff>171450</xdr:colOff>
      <xdr:row>4</xdr:row>
      <xdr:rowOff>190500</xdr:rowOff>
    </xdr:to>
    <xdr:pic>
      <xdr:nvPicPr>
        <xdr:cNvPr id="8" name="Picture 11"/>
        <xdr:cNvPicPr preferRelativeResize="1">
          <a:picLocks noChangeAspect="1"/>
        </xdr:cNvPicPr>
      </xdr:nvPicPr>
      <xdr:blipFill>
        <a:blip r:embed="rId1"/>
        <a:stretch>
          <a:fillRect/>
        </a:stretch>
      </xdr:blipFill>
      <xdr:spPr>
        <a:xfrm>
          <a:off x="0" y="228600"/>
          <a:ext cx="790575" cy="714375"/>
        </a:xfrm>
        <a:prstGeom prst="rect">
          <a:avLst/>
        </a:prstGeom>
        <a:noFill/>
        <a:ln w="9525" cmpd="sng">
          <a:noFill/>
        </a:ln>
      </xdr:spPr>
    </xdr:pic>
    <xdr:clientData/>
  </xdr:twoCellAnchor>
  <xdr:twoCellAnchor editAs="oneCell">
    <xdr:from>
      <xdr:col>0</xdr:col>
      <xdr:colOff>0</xdr:colOff>
      <xdr:row>49</xdr:row>
      <xdr:rowOff>28575</xdr:rowOff>
    </xdr:from>
    <xdr:to>
      <xdr:col>3</xdr:col>
      <xdr:colOff>171450</xdr:colOff>
      <xdr:row>52</xdr:row>
      <xdr:rowOff>190500</xdr:rowOff>
    </xdr:to>
    <xdr:pic>
      <xdr:nvPicPr>
        <xdr:cNvPr id="9" name="Picture 12"/>
        <xdr:cNvPicPr preferRelativeResize="1">
          <a:picLocks noChangeAspect="1"/>
        </xdr:cNvPicPr>
      </xdr:nvPicPr>
      <xdr:blipFill>
        <a:blip r:embed="rId1"/>
        <a:stretch>
          <a:fillRect/>
        </a:stretch>
      </xdr:blipFill>
      <xdr:spPr>
        <a:xfrm>
          <a:off x="0" y="9391650"/>
          <a:ext cx="79057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8</xdr:col>
      <xdr:colOff>152400</xdr:colOff>
      <xdr:row>3</xdr:row>
      <xdr:rowOff>209550</xdr:rowOff>
    </xdr:to>
    <xdr:pic>
      <xdr:nvPicPr>
        <xdr:cNvPr id="1" name="Picture 1"/>
        <xdr:cNvPicPr preferRelativeResize="1">
          <a:picLocks noChangeAspect="1"/>
        </xdr:cNvPicPr>
      </xdr:nvPicPr>
      <xdr:blipFill>
        <a:blip r:embed="rId1"/>
        <a:stretch>
          <a:fillRect/>
        </a:stretch>
      </xdr:blipFill>
      <xdr:spPr>
        <a:xfrm>
          <a:off x="19050" y="9525"/>
          <a:ext cx="1895475" cy="828675"/>
        </a:xfrm>
        <a:prstGeom prst="rect">
          <a:avLst/>
        </a:prstGeom>
        <a:noFill/>
        <a:ln w="9525" cmpd="sng">
          <a:noFill/>
        </a:ln>
      </xdr:spPr>
    </xdr:pic>
    <xdr:clientData/>
  </xdr:twoCellAnchor>
  <xdr:twoCellAnchor editAs="oneCell">
    <xdr:from>
      <xdr:col>22</xdr:col>
      <xdr:colOff>209550</xdr:colOff>
      <xdr:row>58</xdr:row>
      <xdr:rowOff>76200</xdr:rowOff>
    </xdr:from>
    <xdr:to>
      <xdr:col>24</xdr:col>
      <xdr:colOff>0</xdr:colOff>
      <xdr:row>60</xdr:row>
      <xdr:rowOff>171450</xdr:rowOff>
    </xdr:to>
    <xdr:pic>
      <xdr:nvPicPr>
        <xdr:cNvPr id="2" name="Picture 6" descr="Free Compass Transparent Png, Download Free Clip Art, Free Clip ..."/>
        <xdr:cNvPicPr preferRelativeResize="1">
          <a:picLocks noChangeAspect="1"/>
        </xdr:cNvPicPr>
      </xdr:nvPicPr>
      <xdr:blipFill>
        <a:blip r:embed="rId2"/>
        <a:stretch>
          <a:fillRect/>
        </a:stretch>
      </xdr:blipFill>
      <xdr:spPr>
        <a:xfrm>
          <a:off x="5200650" y="12172950"/>
          <a:ext cx="542925" cy="514350"/>
        </a:xfrm>
        <a:prstGeom prst="rect">
          <a:avLst/>
        </a:prstGeom>
        <a:noFill/>
        <a:ln w="9525" cmpd="sng">
          <a:noFill/>
        </a:ln>
      </xdr:spPr>
    </xdr:pic>
    <xdr:clientData/>
  </xdr:twoCellAnchor>
  <xdr:twoCellAnchor>
    <xdr:from>
      <xdr:col>14</xdr:col>
      <xdr:colOff>47625</xdr:colOff>
      <xdr:row>46</xdr:row>
      <xdr:rowOff>38100</xdr:rowOff>
    </xdr:from>
    <xdr:to>
      <xdr:col>25</xdr:col>
      <xdr:colOff>47625</xdr:colOff>
      <xdr:row>52</xdr:row>
      <xdr:rowOff>95250</xdr:rowOff>
    </xdr:to>
    <xdr:sp>
      <xdr:nvSpPr>
        <xdr:cNvPr id="3" name="TextBox 8"/>
        <xdr:cNvSpPr txBox="1">
          <a:spLocks noChangeArrowheads="1"/>
        </xdr:cNvSpPr>
      </xdr:nvSpPr>
      <xdr:spPr>
        <a:xfrm>
          <a:off x="3095625" y="9963150"/>
          <a:ext cx="2876550" cy="1276350"/>
        </a:xfrm>
        <a:prstGeom prst="rect">
          <a:avLst/>
        </a:prstGeom>
        <a:solidFill>
          <a:srgbClr val="FFFFFF"/>
        </a:solidFill>
        <a:ln w="9525" cmpd="sng">
          <a:solidFill>
            <a:srgbClr val="7F7F7F"/>
          </a:solidFill>
          <a:headEnd type="none"/>
          <a:tailEnd type="none"/>
        </a:ln>
      </xdr:spPr>
      <xdr:txBody>
        <a:bodyPr vertOverflow="clip" wrap="square" anchor="ctr"/>
        <a:p>
          <a:pPr algn="ctr">
            <a:defRPr/>
          </a:pPr>
          <a:r>
            <a:rPr lang="en-US" cap="none" sz="1050" b="0" i="0" u="none" baseline="0">
              <a:solidFill>
                <a:srgbClr val="000000"/>
              </a:solidFill>
              <a:latin typeface="Calibri"/>
              <a:ea typeface="Calibri"/>
              <a:cs typeface="Calibri"/>
            </a:rPr>
            <a:t>Test pressure must remain </a:t>
          </a:r>
          <a:r>
            <a:rPr lang="en-US" cap="none" sz="1050" b="1" i="0" u="none" baseline="0">
              <a:solidFill>
                <a:srgbClr val="000000"/>
              </a:solidFill>
              <a:latin typeface="Calibri"/>
              <a:ea typeface="Calibri"/>
              <a:cs typeface="Calibri"/>
            </a:rPr>
            <a:t>within 20 kPa of starting pressure</a:t>
          </a:r>
          <a:r>
            <a:rPr lang="en-US" cap="none" sz="1050" b="0" i="0" u="none" baseline="0">
              <a:solidFill>
                <a:srgbClr val="000000"/>
              </a:solidFill>
              <a:latin typeface="Calibri"/>
              <a:ea typeface="Calibri"/>
              <a:cs typeface="Calibri"/>
            </a:rPr>
            <a:t>. If pressure falls more than 20 kPa, pump water to bring pressure back up. Record the time, pressure and water level </a:t>
          </a:r>
          <a:r>
            <a:rPr lang="en-US" cap="none" sz="1050" b="1" i="0" u="none" baseline="0">
              <a:solidFill>
                <a:srgbClr val="000000"/>
              </a:solidFill>
              <a:latin typeface="Calibri"/>
              <a:ea typeface="Calibri"/>
              <a:cs typeface="Calibri"/>
            </a:rPr>
            <a:t>before and after water is added</a:t>
          </a:r>
          <a:r>
            <a:rPr lang="en-US" cap="none" sz="1050" b="0" i="0" u="none" baseline="0">
              <a:solidFill>
                <a:srgbClr val="000000"/>
              </a:solidFill>
              <a:latin typeface="Calibri"/>
              <a:ea typeface="Calibri"/>
              <a:cs typeface="Calibri"/>
            </a:rPr>
            <a:t>. If pressure remains the same over the course of test, only record start and end times and pressures.</a:t>
          </a:r>
        </a:p>
      </xdr:txBody>
    </xdr:sp>
    <xdr:clientData/>
  </xdr:twoCellAnchor>
  <xdr:twoCellAnchor editAs="oneCell">
    <xdr:from>
      <xdr:col>1</xdr:col>
      <xdr:colOff>28575</xdr:colOff>
      <xdr:row>40</xdr:row>
      <xdr:rowOff>9525</xdr:rowOff>
    </xdr:from>
    <xdr:to>
      <xdr:col>8</xdr:col>
      <xdr:colOff>209550</xdr:colOff>
      <xdr:row>44</xdr:row>
      <xdr:rowOff>0</xdr:rowOff>
    </xdr:to>
    <xdr:pic>
      <xdr:nvPicPr>
        <xdr:cNvPr id="4" name="Picture 9"/>
        <xdr:cNvPicPr preferRelativeResize="1">
          <a:picLocks noChangeAspect="1"/>
        </xdr:cNvPicPr>
      </xdr:nvPicPr>
      <xdr:blipFill>
        <a:blip r:embed="rId1"/>
        <a:stretch>
          <a:fillRect/>
        </a:stretch>
      </xdr:blipFill>
      <xdr:spPr>
        <a:xfrm>
          <a:off x="76200" y="8848725"/>
          <a:ext cx="1895475" cy="82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8</xdr:col>
      <xdr:colOff>76200</xdr:colOff>
      <xdr:row>3</xdr:row>
      <xdr:rowOff>190500</xdr:rowOff>
    </xdr:to>
    <xdr:pic>
      <xdr:nvPicPr>
        <xdr:cNvPr id="1" name="Picture 1"/>
        <xdr:cNvPicPr preferRelativeResize="1">
          <a:picLocks noChangeAspect="1"/>
        </xdr:cNvPicPr>
      </xdr:nvPicPr>
      <xdr:blipFill>
        <a:blip r:embed="rId1"/>
        <a:stretch>
          <a:fillRect/>
        </a:stretch>
      </xdr:blipFill>
      <xdr:spPr>
        <a:xfrm>
          <a:off x="19050" y="19050"/>
          <a:ext cx="1819275" cy="800100"/>
        </a:xfrm>
        <a:prstGeom prst="rect">
          <a:avLst/>
        </a:prstGeom>
        <a:noFill/>
        <a:ln w="9525" cmpd="sng">
          <a:noFill/>
        </a:ln>
      </xdr:spPr>
    </xdr:pic>
    <xdr:clientData/>
  </xdr:twoCellAnchor>
  <xdr:oneCellAnchor>
    <xdr:from>
      <xdr:col>8</xdr:col>
      <xdr:colOff>228600</xdr:colOff>
      <xdr:row>26</xdr:row>
      <xdr:rowOff>9525</xdr:rowOff>
    </xdr:from>
    <xdr:ext cx="1057275" cy="314325"/>
    <xdr:sp>
      <xdr:nvSpPr>
        <xdr:cNvPr id="2" name="TextBox 2"/>
        <xdr:cNvSpPr txBox="1">
          <a:spLocks noChangeArrowheads="1"/>
        </xdr:cNvSpPr>
      </xdr:nvSpPr>
      <xdr:spPr>
        <a:xfrm>
          <a:off x="1990725" y="4781550"/>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(L_1</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D_1</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oneCellAnchor>
    <xdr:from>
      <xdr:col>21</xdr:col>
      <xdr:colOff>238125</xdr:colOff>
      <xdr:row>26</xdr:row>
      <xdr:rowOff>9525</xdr:rowOff>
    </xdr:from>
    <xdr:ext cx="1057275" cy="314325"/>
    <xdr:sp>
      <xdr:nvSpPr>
        <xdr:cNvPr id="3" name="TextBox 3"/>
        <xdr:cNvSpPr txBox="1">
          <a:spLocks noChangeArrowheads="1"/>
        </xdr:cNvSpPr>
      </xdr:nvSpPr>
      <xdr:spPr>
        <a:xfrm>
          <a:off x="4991100" y="4781550"/>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(L_2</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D_2</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oneCellAnchor>
    <xdr:from>
      <xdr:col>8</xdr:col>
      <xdr:colOff>190500</xdr:colOff>
      <xdr:row>41</xdr:row>
      <xdr:rowOff>9525</xdr:rowOff>
    </xdr:from>
    <xdr:ext cx="1057275" cy="314325"/>
    <xdr:sp>
      <xdr:nvSpPr>
        <xdr:cNvPr id="4" name="TextBox 4"/>
        <xdr:cNvSpPr txBox="1">
          <a:spLocks noChangeArrowheads="1"/>
        </xdr:cNvSpPr>
      </xdr:nvSpPr>
      <xdr:spPr>
        <a:xfrm>
          <a:off x="1952625" y="7848600"/>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(L_3</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D_3</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oneCellAnchor>
    <xdr:from>
      <xdr:col>21</xdr:col>
      <xdr:colOff>180975</xdr:colOff>
      <xdr:row>41</xdr:row>
      <xdr:rowOff>0</xdr:rowOff>
    </xdr:from>
    <xdr:ext cx="1057275" cy="314325"/>
    <xdr:sp>
      <xdr:nvSpPr>
        <xdr:cNvPr id="5" name="TextBox 5"/>
        <xdr:cNvSpPr txBox="1">
          <a:spLocks noChangeArrowheads="1"/>
        </xdr:cNvSpPr>
      </xdr:nvSpPr>
      <xdr:spPr>
        <a:xfrm>
          <a:off x="4933950" y="7839075"/>
          <a:ext cx="1057275" cy="31432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(L_4</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D_4</a:t>
          </a:r>
          <a:r>
            <a:rPr lang="en-US" cap="none" sz="1200" b="0" i="0" u="none" baseline="0">
              <a:solidFill>
                <a:srgbClr val="000000"/>
              </a:solidFill>
              <a:latin typeface="+mn-ea"/>
              <a:ea typeface="+mn-ea"/>
              <a:cs typeface="+mn-ea"/>
            </a:rPr>
            <a:t>×</a:t>
          </a:r>
          <a:r>
            <a:rPr lang="en-US" cap="none" sz="1200" b="0" i="0" u="none" baseline="0">
              <a:solidFill>
                <a:srgbClr val="000000"/>
              </a:solidFill>
              <a:latin typeface="Cambria Math"/>
              <a:ea typeface="Cambria Math"/>
              <a:cs typeface="Cambria Math"/>
            </a:rPr>
            <a:t>√P)/795,000</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T</a:t>
          </a:r>
          <a:r>
            <a:rPr lang="en-US" cap="none" sz="1200" b="0" i="0" u="none" baseline="0">
              <a:solidFill>
                <a:srgbClr val="000000"/>
              </a:solidFill>
              <a:latin typeface="Cambria Math"/>
              <a:ea typeface="Cambria Math"/>
              <a:cs typeface="Cambria Math"/>
            </a:rPr>
            <a:t> </a:t>
          </a:r>
          <a:r>
            <a:rPr lang="en-US" cap="none" sz="1200" b="0" i="0" u="none" baseline="0">
              <a:solidFill>
                <a:srgbClr val="000000"/>
              </a:solidFill>
              <a:latin typeface="Calibri"/>
              <a:ea typeface="Calibri"/>
              <a:cs typeface="Calibri"/>
            </a:rPr>
            <a:t> </a:t>
          </a:r>
        </a:p>
      </xdr:txBody>
    </xdr:sp>
    <xdr:clientData/>
  </xdr:oneCellAnchor>
  <xdr:twoCellAnchor editAs="oneCell">
    <xdr:from>
      <xdr:col>22</xdr:col>
      <xdr:colOff>209550</xdr:colOff>
      <xdr:row>66</xdr:row>
      <xdr:rowOff>76200</xdr:rowOff>
    </xdr:from>
    <xdr:to>
      <xdr:col>23</xdr:col>
      <xdr:colOff>314325</xdr:colOff>
      <xdr:row>68</xdr:row>
      <xdr:rowOff>171450</xdr:rowOff>
    </xdr:to>
    <xdr:pic>
      <xdr:nvPicPr>
        <xdr:cNvPr id="6" name="Picture 6" descr="Free Compass Transparent Png, Download Free Clip Art, Free Clip ..."/>
        <xdr:cNvPicPr preferRelativeResize="1">
          <a:picLocks noChangeAspect="1"/>
        </xdr:cNvPicPr>
      </xdr:nvPicPr>
      <xdr:blipFill>
        <a:blip r:embed="rId2"/>
        <a:stretch>
          <a:fillRect/>
        </a:stretch>
      </xdr:blipFill>
      <xdr:spPr>
        <a:xfrm>
          <a:off x="5200650" y="12449175"/>
          <a:ext cx="542925" cy="514350"/>
        </a:xfrm>
        <a:prstGeom prst="rect">
          <a:avLst/>
        </a:prstGeom>
        <a:noFill/>
        <a:ln w="9525" cmpd="sng">
          <a:noFill/>
        </a:ln>
      </xdr:spPr>
    </xdr:pic>
    <xdr:clientData/>
  </xdr:twoCellAnchor>
  <xdr:oneCellAnchor>
    <xdr:from>
      <xdr:col>9</xdr:col>
      <xdr:colOff>9525</xdr:colOff>
      <xdr:row>61</xdr:row>
      <xdr:rowOff>0</xdr:rowOff>
    </xdr:from>
    <xdr:ext cx="2476500" cy="447675"/>
    <xdr:sp>
      <xdr:nvSpPr>
        <xdr:cNvPr id="7" name="TextBox 7"/>
        <xdr:cNvSpPr txBox="1">
          <a:spLocks noChangeArrowheads="1"/>
        </xdr:cNvSpPr>
      </xdr:nvSpPr>
      <xdr:spPr>
        <a:xfrm>
          <a:off x="2000250" y="11639550"/>
          <a:ext cx="2476500" cy="44767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W</a:t>
          </a:r>
          <a:r>
            <a:rPr lang="en-US" cap="none" sz="1100" b="0" i="0" u="none" baseline="0">
              <a:solidFill>
                <a:srgbClr val="000000"/>
              </a:solidFill>
              <a:latin typeface="+mn-ea"/>
              <a:ea typeface="+mn-ea"/>
              <a:cs typeface="+mn-ea"/>
            </a:rPr>
            <a:t>×</a:t>
          </a:r>
          <a:r>
            <a:rPr lang="en-US" cap="none" sz="10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π</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Inner Diameter ofBarrel</a:t>
          </a:r>
          <a:r>
            <a:rPr lang="en-US" cap="none" sz="1000" b="0" i="0" u="none" baseline="0">
              <a:solidFill>
                <a:srgbClr val="000000"/>
              </a:solidFill>
              <a:latin typeface="Cambria Math"/>
              <a:ea typeface="Cambria Math"/>
              <a:cs typeface="Cambria Math"/>
            </a:rPr>
            <a:t>)/</a:t>
          </a:r>
          <a:r>
            <a:rPr lang="en-US" cap="none" sz="1000" b="0" i="0" u="none" baseline="0">
              <a:solidFill>
                <a:srgbClr val="000000"/>
              </a:solidFill>
              <a:latin typeface="Cambria Math"/>
              <a:ea typeface="Cambria Math"/>
              <a:cs typeface="Cambria Math"/>
            </a:rPr>
            <a:t>2)^2)/1000=</a:t>
          </a:r>
        </a:p>
      </xdr:txBody>
    </xdr:sp>
    <xdr:clientData/>
  </xdr:oneCellAnchor>
  <xdr:twoCellAnchor>
    <xdr:from>
      <xdr:col>14</xdr:col>
      <xdr:colOff>57150</xdr:colOff>
      <xdr:row>53</xdr:row>
      <xdr:rowOff>76200</xdr:rowOff>
    </xdr:from>
    <xdr:to>
      <xdr:col>24</xdr:col>
      <xdr:colOff>0</xdr:colOff>
      <xdr:row>60</xdr:row>
      <xdr:rowOff>85725</xdr:rowOff>
    </xdr:to>
    <xdr:sp>
      <xdr:nvSpPr>
        <xdr:cNvPr id="8" name="TextBox 8"/>
        <xdr:cNvSpPr txBox="1">
          <a:spLocks noChangeArrowheads="1"/>
        </xdr:cNvSpPr>
      </xdr:nvSpPr>
      <xdr:spPr>
        <a:xfrm>
          <a:off x="3105150" y="10077450"/>
          <a:ext cx="2809875" cy="1438275"/>
        </a:xfrm>
        <a:prstGeom prst="rect">
          <a:avLst/>
        </a:prstGeom>
        <a:solidFill>
          <a:srgbClr val="FFFFFF"/>
        </a:solidFill>
        <a:ln w="9525" cmpd="sng">
          <a:solidFill>
            <a:srgbClr val="7F7F7F"/>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Test pressure must remain </a:t>
          </a:r>
          <a:r>
            <a:rPr lang="en-US" cap="none" sz="1100" b="1" i="0" u="none" baseline="0">
              <a:solidFill>
                <a:srgbClr val="000000"/>
              </a:solidFill>
              <a:latin typeface="Calibri"/>
              <a:ea typeface="Calibri"/>
              <a:cs typeface="Calibri"/>
            </a:rPr>
            <a:t>within 20 kPa of starting pressure</a:t>
          </a:r>
          <a:r>
            <a:rPr lang="en-US" cap="none" sz="1100" b="0" i="0" u="none" baseline="0">
              <a:solidFill>
                <a:srgbClr val="000000"/>
              </a:solidFill>
              <a:latin typeface="Calibri"/>
              <a:ea typeface="Calibri"/>
              <a:cs typeface="Calibri"/>
            </a:rPr>
            <a:t>. If pressure falls more than 20 kPa, pump water to bring pressure back up. Record the time, pressure and water level </a:t>
          </a:r>
          <a:r>
            <a:rPr lang="en-US" cap="none" sz="1100" b="1" i="0" u="none" baseline="0">
              <a:solidFill>
                <a:srgbClr val="000000"/>
              </a:solidFill>
              <a:latin typeface="Calibri"/>
              <a:ea typeface="Calibri"/>
              <a:cs typeface="Calibri"/>
            </a:rPr>
            <a:t>before and after water is added</a:t>
          </a:r>
          <a:r>
            <a:rPr lang="en-US" cap="none" sz="1100" b="0" i="0" u="none" baseline="0">
              <a:solidFill>
                <a:srgbClr val="000000"/>
              </a:solidFill>
              <a:latin typeface="Calibri"/>
              <a:ea typeface="Calibri"/>
              <a:cs typeface="Calibri"/>
            </a:rPr>
            <a:t>. If pressure remains the same over the course of test, only record start and end times and pressures.</a:t>
          </a:r>
        </a:p>
      </xdr:txBody>
    </xdr:sp>
    <xdr:clientData/>
  </xdr:twoCellAnchor>
  <xdr:twoCellAnchor>
    <xdr:from>
      <xdr:col>15</xdr:col>
      <xdr:colOff>38100</xdr:colOff>
      <xdr:row>43</xdr:row>
      <xdr:rowOff>19050</xdr:rowOff>
    </xdr:from>
    <xdr:to>
      <xdr:col>23</xdr:col>
      <xdr:colOff>485775</xdr:colOff>
      <xdr:row>46</xdr:row>
      <xdr:rowOff>9525</xdr:rowOff>
    </xdr:to>
    <xdr:sp>
      <xdr:nvSpPr>
        <xdr:cNvPr id="9" name="TextBox 9"/>
        <xdr:cNvSpPr txBox="1">
          <a:spLocks noChangeArrowheads="1"/>
        </xdr:cNvSpPr>
      </xdr:nvSpPr>
      <xdr:spPr>
        <a:xfrm>
          <a:off x="3371850" y="8429625"/>
          <a:ext cx="2543175" cy="45720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Add each diameter's allowance together to get total allowance.</a:t>
          </a:r>
        </a:p>
      </xdr:txBody>
    </xdr:sp>
    <xdr:clientData/>
  </xdr:twoCellAnchor>
  <xdr:twoCellAnchor editAs="oneCell">
    <xdr:from>
      <xdr:col>0</xdr:col>
      <xdr:colOff>28575</xdr:colOff>
      <xdr:row>47</xdr:row>
      <xdr:rowOff>28575</xdr:rowOff>
    </xdr:from>
    <xdr:to>
      <xdr:col>8</xdr:col>
      <xdr:colOff>85725</xdr:colOff>
      <xdr:row>50</xdr:row>
      <xdr:rowOff>200025</xdr:rowOff>
    </xdr:to>
    <xdr:pic>
      <xdr:nvPicPr>
        <xdr:cNvPr id="10" name="Picture 10"/>
        <xdr:cNvPicPr preferRelativeResize="1">
          <a:picLocks noChangeAspect="1"/>
        </xdr:cNvPicPr>
      </xdr:nvPicPr>
      <xdr:blipFill>
        <a:blip r:embed="rId1"/>
        <a:stretch>
          <a:fillRect/>
        </a:stretch>
      </xdr:blipFill>
      <xdr:spPr>
        <a:xfrm>
          <a:off x="28575" y="8943975"/>
          <a:ext cx="1819275" cy="800100"/>
        </a:xfrm>
        <a:prstGeom prst="rect">
          <a:avLst/>
        </a:prstGeom>
        <a:noFill/>
        <a:ln w="9525" cmpd="sng">
          <a:noFill/>
        </a:ln>
      </xdr:spPr>
    </xdr:pic>
    <xdr:clientData/>
  </xdr:twoCellAnchor>
  <xdr:twoCellAnchor>
    <xdr:from>
      <xdr:col>16</xdr:col>
      <xdr:colOff>76200</xdr:colOff>
      <xdr:row>85</xdr:row>
      <xdr:rowOff>9525</xdr:rowOff>
    </xdr:from>
    <xdr:to>
      <xdr:col>17</xdr:col>
      <xdr:colOff>133350</xdr:colOff>
      <xdr:row>85</xdr:row>
      <xdr:rowOff>266700</xdr:rowOff>
    </xdr:to>
    <xdr:sp>
      <xdr:nvSpPr>
        <xdr:cNvPr id="11" name="Multiply 13"/>
        <xdr:cNvSpPr>
          <a:spLocks/>
        </xdr:cNvSpPr>
      </xdr:nvSpPr>
      <xdr:spPr>
        <a:xfrm>
          <a:off x="3695700" y="16373475"/>
          <a:ext cx="333375" cy="257175"/>
        </a:xfrm>
        <a:custGeom>
          <a:pathLst>
            <a:path h="263094" w="331791">
              <a:moveTo>
                <a:pt x="79688" y="63189"/>
              </a:moveTo>
              <a:lnTo>
                <a:pt x="79688" y="63189"/>
              </a:lnTo>
              <a:lnTo>
                <a:pt x="165896" y="131547"/>
              </a:lnTo>
              <a:lnTo>
                <a:pt x="252103" y="63189"/>
              </a:lnTo>
              <a:lnTo>
                <a:pt x="252103" y="63189"/>
              </a:lnTo>
              <a:lnTo>
                <a:pt x="165896" y="131547"/>
              </a:lnTo>
              <a:lnTo>
                <a:pt x="252103" y="199905"/>
              </a:lnTo>
              <a:lnTo>
                <a:pt x="252103" y="199905"/>
              </a:lnTo>
              <a:lnTo>
                <a:pt x="165896" y="131547"/>
              </a:lnTo>
              <a:lnTo>
                <a:pt x="79688" y="199905"/>
              </a:lnTo>
              <a:lnTo>
                <a:pt x="79688" y="199905"/>
              </a:lnTo>
              <a:lnTo>
                <a:pt x="165895" y="131547"/>
              </a:lnTo>
              <a:lnTo>
                <a:pt x="79688" y="63189"/>
              </a:lnTo>
              <a:close/>
            </a:path>
          </a:pathLst>
        </a:cu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73</xdr:row>
      <xdr:rowOff>180975</xdr:rowOff>
    </xdr:from>
    <xdr:to>
      <xdr:col>10</xdr:col>
      <xdr:colOff>38100</xdr:colOff>
      <xdr:row>78</xdr:row>
      <xdr:rowOff>180975</xdr:rowOff>
    </xdr:to>
    <xdr:sp>
      <xdr:nvSpPr>
        <xdr:cNvPr id="12" name="Straight Connector 15"/>
        <xdr:cNvSpPr>
          <a:spLocks/>
        </xdr:cNvSpPr>
      </xdr:nvSpPr>
      <xdr:spPr>
        <a:xfrm>
          <a:off x="2190750" y="14020800"/>
          <a:ext cx="0" cy="10477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xdr:colOff>
      <xdr:row>80</xdr:row>
      <xdr:rowOff>180975</xdr:rowOff>
    </xdr:from>
    <xdr:to>
      <xdr:col>10</xdr:col>
      <xdr:colOff>38100</xdr:colOff>
      <xdr:row>84</xdr:row>
      <xdr:rowOff>0</xdr:rowOff>
    </xdr:to>
    <xdr:sp>
      <xdr:nvSpPr>
        <xdr:cNvPr id="13" name="Straight Connector 20"/>
        <xdr:cNvSpPr>
          <a:spLocks/>
        </xdr:cNvSpPr>
      </xdr:nvSpPr>
      <xdr:spPr>
        <a:xfrm flipV="1">
          <a:off x="2181225" y="15487650"/>
          <a:ext cx="9525" cy="6286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73</xdr:row>
      <xdr:rowOff>180975</xdr:rowOff>
    </xdr:from>
    <xdr:to>
      <xdr:col>12</xdr:col>
      <xdr:colOff>28575</xdr:colOff>
      <xdr:row>78</xdr:row>
      <xdr:rowOff>180975</xdr:rowOff>
    </xdr:to>
    <xdr:sp>
      <xdr:nvSpPr>
        <xdr:cNvPr id="14" name="Straight Connector 23"/>
        <xdr:cNvSpPr>
          <a:spLocks/>
        </xdr:cNvSpPr>
      </xdr:nvSpPr>
      <xdr:spPr>
        <a:xfrm flipV="1">
          <a:off x="2743200" y="14020800"/>
          <a:ext cx="0" cy="10477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80</xdr:row>
      <xdr:rowOff>180975</xdr:rowOff>
    </xdr:from>
    <xdr:to>
      <xdr:col>12</xdr:col>
      <xdr:colOff>28575</xdr:colOff>
      <xdr:row>84</xdr:row>
      <xdr:rowOff>0</xdr:rowOff>
    </xdr:to>
    <xdr:sp>
      <xdr:nvSpPr>
        <xdr:cNvPr id="15" name="Straight Connector 28"/>
        <xdr:cNvSpPr>
          <a:spLocks/>
        </xdr:cNvSpPr>
      </xdr:nvSpPr>
      <xdr:spPr>
        <a:xfrm>
          <a:off x="2743200" y="15487650"/>
          <a:ext cx="0" cy="6286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78</xdr:row>
      <xdr:rowOff>180975</xdr:rowOff>
    </xdr:from>
    <xdr:to>
      <xdr:col>10</xdr:col>
      <xdr:colOff>38100</xdr:colOff>
      <xdr:row>78</xdr:row>
      <xdr:rowOff>180975</xdr:rowOff>
    </xdr:to>
    <xdr:sp>
      <xdr:nvSpPr>
        <xdr:cNvPr id="16" name="Straight Connector 31"/>
        <xdr:cNvSpPr>
          <a:spLocks/>
        </xdr:cNvSpPr>
      </xdr:nvSpPr>
      <xdr:spPr>
        <a:xfrm flipH="1">
          <a:off x="1352550" y="15068550"/>
          <a:ext cx="8382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80</xdr:row>
      <xdr:rowOff>180975</xdr:rowOff>
    </xdr:from>
    <xdr:to>
      <xdr:col>10</xdr:col>
      <xdr:colOff>38100</xdr:colOff>
      <xdr:row>80</xdr:row>
      <xdr:rowOff>180975</xdr:rowOff>
    </xdr:to>
    <xdr:sp>
      <xdr:nvSpPr>
        <xdr:cNvPr id="17" name="Straight Connector 34"/>
        <xdr:cNvSpPr>
          <a:spLocks/>
        </xdr:cNvSpPr>
      </xdr:nvSpPr>
      <xdr:spPr>
        <a:xfrm flipH="1" flipV="1">
          <a:off x="1352550" y="15487650"/>
          <a:ext cx="8382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78</xdr:row>
      <xdr:rowOff>180975</xdr:rowOff>
    </xdr:from>
    <xdr:to>
      <xdr:col>16</xdr:col>
      <xdr:colOff>28575</xdr:colOff>
      <xdr:row>78</xdr:row>
      <xdr:rowOff>180975</xdr:rowOff>
    </xdr:to>
    <xdr:sp>
      <xdr:nvSpPr>
        <xdr:cNvPr id="18" name="Straight Connector 37"/>
        <xdr:cNvSpPr>
          <a:spLocks/>
        </xdr:cNvSpPr>
      </xdr:nvSpPr>
      <xdr:spPr>
        <a:xfrm>
          <a:off x="2743200" y="15068550"/>
          <a:ext cx="9048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80</xdr:row>
      <xdr:rowOff>180975</xdr:rowOff>
    </xdr:from>
    <xdr:to>
      <xdr:col>16</xdr:col>
      <xdr:colOff>28575</xdr:colOff>
      <xdr:row>80</xdr:row>
      <xdr:rowOff>180975</xdr:rowOff>
    </xdr:to>
    <xdr:sp>
      <xdr:nvSpPr>
        <xdr:cNvPr id="19" name="Straight Connector 40"/>
        <xdr:cNvSpPr>
          <a:spLocks/>
        </xdr:cNvSpPr>
      </xdr:nvSpPr>
      <xdr:spPr>
        <a:xfrm flipV="1">
          <a:off x="2743200" y="15487650"/>
          <a:ext cx="9048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257175</xdr:colOff>
      <xdr:row>73</xdr:row>
      <xdr:rowOff>180975</xdr:rowOff>
    </xdr:from>
    <xdr:to>
      <xdr:col>10</xdr:col>
      <xdr:colOff>266700</xdr:colOff>
      <xdr:row>79</xdr:row>
      <xdr:rowOff>85725</xdr:rowOff>
    </xdr:to>
    <xdr:sp>
      <xdr:nvSpPr>
        <xdr:cNvPr id="20" name="Straight Connector 43"/>
        <xdr:cNvSpPr>
          <a:spLocks/>
        </xdr:cNvSpPr>
      </xdr:nvSpPr>
      <xdr:spPr>
        <a:xfrm>
          <a:off x="2409825" y="14020800"/>
          <a:ext cx="9525" cy="116205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123825</xdr:colOff>
      <xdr:row>80</xdr:row>
      <xdr:rowOff>9525</xdr:rowOff>
    </xdr:from>
    <xdr:to>
      <xdr:col>10</xdr:col>
      <xdr:colOff>142875</xdr:colOff>
      <xdr:row>83</xdr:row>
      <xdr:rowOff>142875</xdr:rowOff>
    </xdr:to>
    <xdr:sp>
      <xdr:nvSpPr>
        <xdr:cNvPr id="21" name="Straight Connector 46"/>
        <xdr:cNvSpPr>
          <a:spLocks/>
        </xdr:cNvSpPr>
      </xdr:nvSpPr>
      <xdr:spPr>
        <a:xfrm flipH="1">
          <a:off x="2276475" y="15316200"/>
          <a:ext cx="19050" cy="75247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142875</xdr:colOff>
      <xdr:row>79</xdr:row>
      <xdr:rowOff>85725</xdr:rowOff>
    </xdr:from>
    <xdr:to>
      <xdr:col>10</xdr:col>
      <xdr:colOff>257175</xdr:colOff>
      <xdr:row>80</xdr:row>
      <xdr:rowOff>9525</xdr:rowOff>
    </xdr:to>
    <xdr:sp>
      <xdr:nvSpPr>
        <xdr:cNvPr id="22" name="Straight Connector 52"/>
        <xdr:cNvSpPr>
          <a:spLocks/>
        </xdr:cNvSpPr>
      </xdr:nvSpPr>
      <xdr:spPr>
        <a:xfrm flipH="1">
          <a:off x="2295525" y="15182850"/>
          <a:ext cx="114300" cy="13335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76200</xdr:colOff>
      <xdr:row>79</xdr:row>
      <xdr:rowOff>66675</xdr:rowOff>
    </xdr:from>
    <xdr:to>
      <xdr:col>16</xdr:col>
      <xdr:colOff>19050</xdr:colOff>
      <xdr:row>80</xdr:row>
      <xdr:rowOff>85725</xdr:rowOff>
    </xdr:to>
    <xdr:sp>
      <xdr:nvSpPr>
        <xdr:cNvPr id="23" name="TextBox 60"/>
        <xdr:cNvSpPr txBox="1">
          <a:spLocks noChangeArrowheads="1"/>
        </xdr:cNvSpPr>
      </xdr:nvSpPr>
      <xdr:spPr>
        <a:xfrm>
          <a:off x="3048000" y="15163800"/>
          <a:ext cx="590550" cy="228600"/>
        </a:xfrm>
        <a:prstGeom prst="rect">
          <a:avLst/>
        </a:prstGeom>
        <a:no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80 AVE</a:t>
          </a:r>
        </a:p>
      </xdr:txBody>
    </xdr:sp>
    <xdr:clientData/>
  </xdr:twoCellAnchor>
  <xdr:twoCellAnchor>
    <xdr:from>
      <xdr:col>6</xdr:col>
      <xdr:colOff>28575</xdr:colOff>
      <xdr:row>71</xdr:row>
      <xdr:rowOff>180975</xdr:rowOff>
    </xdr:from>
    <xdr:to>
      <xdr:col>10</xdr:col>
      <xdr:colOff>28575</xdr:colOff>
      <xdr:row>71</xdr:row>
      <xdr:rowOff>180975</xdr:rowOff>
    </xdr:to>
    <xdr:sp>
      <xdr:nvSpPr>
        <xdr:cNvPr id="24" name="Straight Connector 66"/>
        <xdr:cNvSpPr>
          <a:spLocks/>
        </xdr:cNvSpPr>
      </xdr:nvSpPr>
      <xdr:spPr>
        <a:xfrm flipH="1">
          <a:off x="1352550" y="13601700"/>
          <a:ext cx="8286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73</xdr:row>
      <xdr:rowOff>180975</xdr:rowOff>
    </xdr:from>
    <xdr:to>
      <xdr:col>10</xdr:col>
      <xdr:colOff>28575</xdr:colOff>
      <xdr:row>73</xdr:row>
      <xdr:rowOff>180975</xdr:rowOff>
    </xdr:to>
    <xdr:sp>
      <xdr:nvSpPr>
        <xdr:cNvPr id="25" name="Straight Connector 67"/>
        <xdr:cNvSpPr>
          <a:spLocks/>
        </xdr:cNvSpPr>
      </xdr:nvSpPr>
      <xdr:spPr>
        <a:xfrm flipH="1" flipV="1">
          <a:off x="1352550" y="14020800"/>
          <a:ext cx="8286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71</xdr:row>
      <xdr:rowOff>180975</xdr:rowOff>
    </xdr:from>
    <xdr:to>
      <xdr:col>16</xdr:col>
      <xdr:colOff>28575</xdr:colOff>
      <xdr:row>71</xdr:row>
      <xdr:rowOff>180975</xdr:rowOff>
    </xdr:to>
    <xdr:sp>
      <xdr:nvSpPr>
        <xdr:cNvPr id="26" name="Straight Connector 68"/>
        <xdr:cNvSpPr>
          <a:spLocks/>
        </xdr:cNvSpPr>
      </xdr:nvSpPr>
      <xdr:spPr>
        <a:xfrm>
          <a:off x="2743200" y="13601700"/>
          <a:ext cx="9048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73</xdr:row>
      <xdr:rowOff>180975</xdr:rowOff>
    </xdr:from>
    <xdr:to>
      <xdr:col>16</xdr:col>
      <xdr:colOff>28575</xdr:colOff>
      <xdr:row>73</xdr:row>
      <xdr:rowOff>180975</xdr:rowOff>
    </xdr:to>
    <xdr:sp>
      <xdr:nvSpPr>
        <xdr:cNvPr id="27" name="Straight Connector 69"/>
        <xdr:cNvSpPr>
          <a:spLocks/>
        </xdr:cNvSpPr>
      </xdr:nvSpPr>
      <xdr:spPr>
        <a:xfrm flipV="1">
          <a:off x="2743200" y="14020800"/>
          <a:ext cx="9048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76200</xdr:colOff>
      <xdr:row>72</xdr:row>
      <xdr:rowOff>66675</xdr:rowOff>
    </xdr:from>
    <xdr:to>
      <xdr:col>16</xdr:col>
      <xdr:colOff>38100</xdr:colOff>
      <xdr:row>73</xdr:row>
      <xdr:rowOff>85725</xdr:rowOff>
    </xdr:to>
    <xdr:sp>
      <xdr:nvSpPr>
        <xdr:cNvPr id="28" name="TextBox 74"/>
        <xdr:cNvSpPr txBox="1">
          <a:spLocks noChangeArrowheads="1"/>
        </xdr:cNvSpPr>
      </xdr:nvSpPr>
      <xdr:spPr>
        <a:xfrm>
          <a:off x="3048000" y="13696950"/>
          <a:ext cx="609600" cy="228600"/>
        </a:xfrm>
        <a:prstGeom prst="rect">
          <a:avLst/>
        </a:prstGeom>
        <a:no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81 AVE</a:t>
          </a:r>
        </a:p>
      </xdr:txBody>
    </xdr:sp>
    <xdr:clientData/>
  </xdr:twoCellAnchor>
  <xdr:twoCellAnchor>
    <xdr:from>
      <xdr:col>11</xdr:col>
      <xdr:colOff>9525</xdr:colOff>
      <xdr:row>75</xdr:row>
      <xdr:rowOff>19050</xdr:rowOff>
    </xdr:from>
    <xdr:to>
      <xdr:col>12</xdr:col>
      <xdr:colOff>9525</xdr:colOff>
      <xdr:row>78</xdr:row>
      <xdr:rowOff>171450</xdr:rowOff>
    </xdr:to>
    <xdr:sp>
      <xdr:nvSpPr>
        <xdr:cNvPr id="29" name="TextBox 75"/>
        <xdr:cNvSpPr txBox="1">
          <a:spLocks noChangeArrowheads="1"/>
        </xdr:cNvSpPr>
      </xdr:nvSpPr>
      <xdr:spPr>
        <a:xfrm rot="16200000">
          <a:off x="2438400" y="14277975"/>
          <a:ext cx="285750" cy="781050"/>
        </a:xfrm>
        <a:prstGeom prst="rect">
          <a:avLst/>
        </a:prstGeom>
        <a:no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LW</a:t>
          </a:r>
          <a:r>
            <a:rPr lang="en-US" cap="none" sz="1100" b="0" i="0" u="none" baseline="0">
              <a:solidFill>
                <a:srgbClr val="FF0000"/>
              </a:solidFill>
              <a:latin typeface="Calibri"/>
              <a:ea typeface="Calibri"/>
              <a:cs typeface="Calibri"/>
            </a:rPr>
            <a:t> 79 ST</a:t>
          </a:r>
        </a:p>
      </xdr:txBody>
    </xdr:sp>
    <xdr:clientData/>
  </xdr:twoCellAnchor>
  <xdr:twoCellAnchor>
    <xdr:from>
      <xdr:col>8</xdr:col>
      <xdr:colOff>219075</xdr:colOff>
      <xdr:row>81</xdr:row>
      <xdr:rowOff>66675</xdr:rowOff>
    </xdr:from>
    <xdr:to>
      <xdr:col>10</xdr:col>
      <xdr:colOff>133350</xdr:colOff>
      <xdr:row>81</xdr:row>
      <xdr:rowOff>76200</xdr:rowOff>
    </xdr:to>
    <xdr:sp>
      <xdr:nvSpPr>
        <xdr:cNvPr id="30" name="Straight Connector 76"/>
        <xdr:cNvSpPr>
          <a:spLocks/>
        </xdr:cNvSpPr>
      </xdr:nvSpPr>
      <xdr:spPr>
        <a:xfrm flipH="1">
          <a:off x="1981200" y="15582900"/>
          <a:ext cx="304800" cy="95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81</xdr:row>
      <xdr:rowOff>28575</xdr:rowOff>
    </xdr:from>
    <xdr:to>
      <xdr:col>9</xdr:col>
      <xdr:colOff>123825</xdr:colOff>
      <xdr:row>81</xdr:row>
      <xdr:rowOff>114300</xdr:rowOff>
    </xdr:to>
    <xdr:sp>
      <xdr:nvSpPr>
        <xdr:cNvPr id="31" name="Oval 79"/>
        <xdr:cNvSpPr>
          <a:spLocks/>
        </xdr:cNvSpPr>
      </xdr:nvSpPr>
      <xdr:spPr>
        <a:xfrm>
          <a:off x="2019300" y="15544800"/>
          <a:ext cx="95250" cy="8572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76200</xdr:colOff>
      <xdr:row>80</xdr:row>
      <xdr:rowOff>161925</xdr:rowOff>
    </xdr:from>
    <xdr:to>
      <xdr:col>9</xdr:col>
      <xdr:colOff>76200</xdr:colOff>
      <xdr:row>81</xdr:row>
      <xdr:rowOff>180975</xdr:rowOff>
    </xdr:to>
    <xdr:sp>
      <xdr:nvSpPr>
        <xdr:cNvPr id="32" name="Straight Connector 82"/>
        <xdr:cNvSpPr>
          <a:spLocks/>
        </xdr:cNvSpPr>
      </xdr:nvSpPr>
      <xdr:spPr>
        <a:xfrm>
          <a:off x="2066925" y="15468600"/>
          <a:ext cx="0" cy="2286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114300</xdr:rowOff>
    </xdr:from>
    <xdr:to>
      <xdr:col>10</xdr:col>
      <xdr:colOff>266700</xdr:colOff>
      <xdr:row>74</xdr:row>
      <xdr:rowOff>123825</xdr:rowOff>
    </xdr:to>
    <xdr:sp>
      <xdr:nvSpPr>
        <xdr:cNvPr id="33" name="Straight Connector 85"/>
        <xdr:cNvSpPr>
          <a:spLocks/>
        </xdr:cNvSpPr>
      </xdr:nvSpPr>
      <xdr:spPr>
        <a:xfrm flipH="1" flipV="1">
          <a:off x="1990725" y="14163675"/>
          <a:ext cx="428625" cy="95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74</xdr:row>
      <xdr:rowOff>66675</xdr:rowOff>
    </xdr:from>
    <xdr:to>
      <xdr:col>10</xdr:col>
      <xdr:colOff>9525</xdr:colOff>
      <xdr:row>74</xdr:row>
      <xdr:rowOff>161925</xdr:rowOff>
    </xdr:to>
    <xdr:sp>
      <xdr:nvSpPr>
        <xdr:cNvPr id="34" name="Oval 86"/>
        <xdr:cNvSpPr>
          <a:spLocks/>
        </xdr:cNvSpPr>
      </xdr:nvSpPr>
      <xdr:spPr>
        <a:xfrm>
          <a:off x="2057400" y="14116050"/>
          <a:ext cx="104775" cy="95250"/>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114300</xdr:colOff>
      <xdr:row>73</xdr:row>
      <xdr:rowOff>209550</xdr:rowOff>
    </xdr:from>
    <xdr:to>
      <xdr:col>9</xdr:col>
      <xdr:colOff>114300</xdr:colOff>
      <xdr:row>75</xdr:row>
      <xdr:rowOff>19050</xdr:rowOff>
    </xdr:to>
    <xdr:sp>
      <xdr:nvSpPr>
        <xdr:cNvPr id="35" name="Straight Connector 87"/>
        <xdr:cNvSpPr>
          <a:spLocks/>
        </xdr:cNvSpPr>
      </xdr:nvSpPr>
      <xdr:spPr>
        <a:xfrm>
          <a:off x="2105025" y="14049375"/>
          <a:ext cx="0" cy="2286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76200</xdr:colOff>
      <xdr:row>83</xdr:row>
      <xdr:rowOff>104775</xdr:rowOff>
    </xdr:from>
    <xdr:to>
      <xdr:col>10</xdr:col>
      <xdr:colOff>180975</xdr:colOff>
      <xdr:row>84</xdr:row>
      <xdr:rowOff>28575</xdr:rowOff>
    </xdr:to>
    <xdr:sp>
      <xdr:nvSpPr>
        <xdr:cNvPr id="36" name="Flowchart: Collate 90"/>
        <xdr:cNvSpPr>
          <a:spLocks/>
        </xdr:cNvSpPr>
      </xdr:nvSpPr>
      <xdr:spPr>
        <a:xfrm>
          <a:off x="2228850" y="16030575"/>
          <a:ext cx="104775" cy="114300"/>
        </a:xfrm>
        <a:prstGeom prst="flowChartCollat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209550</xdr:colOff>
      <xdr:row>73</xdr:row>
      <xdr:rowOff>76200</xdr:rowOff>
    </xdr:from>
    <xdr:to>
      <xdr:col>11</xdr:col>
      <xdr:colOff>28575</xdr:colOff>
      <xdr:row>73</xdr:row>
      <xdr:rowOff>190500</xdr:rowOff>
    </xdr:to>
    <xdr:sp>
      <xdr:nvSpPr>
        <xdr:cNvPr id="37" name="Flowchart: Collate 91"/>
        <xdr:cNvSpPr>
          <a:spLocks/>
        </xdr:cNvSpPr>
      </xdr:nvSpPr>
      <xdr:spPr>
        <a:xfrm>
          <a:off x="2362200" y="13916025"/>
          <a:ext cx="95250" cy="114300"/>
        </a:xfrm>
        <a:prstGeom prst="flowChartCollat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81</xdr:row>
      <xdr:rowOff>9525</xdr:rowOff>
    </xdr:from>
    <xdr:to>
      <xdr:col>10</xdr:col>
      <xdr:colOff>104775</xdr:colOff>
      <xdr:row>81</xdr:row>
      <xdr:rowOff>142875</xdr:rowOff>
    </xdr:to>
    <xdr:sp>
      <xdr:nvSpPr>
        <xdr:cNvPr id="38" name="Flowchart: Collate 93"/>
        <xdr:cNvSpPr>
          <a:spLocks/>
        </xdr:cNvSpPr>
      </xdr:nvSpPr>
      <xdr:spPr>
        <a:xfrm rot="5400000">
          <a:off x="2152650" y="15525750"/>
          <a:ext cx="104775" cy="133350"/>
        </a:xfrm>
        <a:prstGeom prst="flowChartCollat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85725</xdr:colOff>
      <xdr:row>74</xdr:row>
      <xdr:rowOff>57150</xdr:rowOff>
    </xdr:from>
    <xdr:to>
      <xdr:col>10</xdr:col>
      <xdr:colOff>180975</xdr:colOff>
      <xdr:row>74</xdr:row>
      <xdr:rowOff>190500</xdr:rowOff>
    </xdr:to>
    <xdr:sp>
      <xdr:nvSpPr>
        <xdr:cNvPr id="39" name="Flowchart: Collate 94"/>
        <xdr:cNvSpPr>
          <a:spLocks/>
        </xdr:cNvSpPr>
      </xdr:nvSpPr>
      <xdr:spPr>
        <a:xfrm rot="5400000">
          <a:off x="2238375" y="14106525"/>
          <a:ext cx="95250" cy="133350"/>
        </a:xfrm>
        <a:prstGeom prst="flowChartCollat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76200</xdr:colOff>
      <xdr:row>75</xdr:row>
      <xdr:rowOff>85725</xdr:rowOff>
    </xdr:from>
    <xdr:to>
      <xdr:col>11</xdr:col>
      <xdr:colOff>9525</xdr:colOff>
      <xdr:row>78</xdr:row>
      <xdr:rowOff>133350</xdr:rowOff>
    </xdr:to>
    <xdr:sp>
      <xdr:nvSpPr>
        <xdr:cNvPr id="40" name="TextBox 95"/>
        <xdr:cNvSpPr txBox="1">
          <a:spLocks noChangeArrowheads="1"/>
        </xdr:cNvSpPr>
      </xdr:nvSpPr>
      <xdr:spPr>
        <a:xfrm rot="16200000">
          <a:off x="2228850" y="14344650"/>
          <a:ext cx="209550" cy="676275"/>
        </a:xfrm>
        <a:prstGeom prst="rect">
          <a:avLst/>
        </a:prstGeom>
        <a:noFill/>
        <a:ln w="9525" cmpd="sng">
          <a:noFill/>
        </a:ln>
      </xdr:spPr>
      <xdr:txBody>
        <a:bodyPr vertOverflow="clip" wrap="square"/>
        <a:p>
          <a:pPr algn="l">
            <a:defRPr/>
          </a:pPr>
          <a:r>
            <a:rPr lang="en-US" cap="none" sz="900" b="0" i="0" u="none" baseline="0">
              <a:solidFill>
                <a:srgbClr val="FF0000"/>
              </a:solidFill>
              <a:latin typeface="Calibri"/>
              <a:ea typeface="Calibri"/>
              <a:cs typeface="Calibri"/>
            </a:rPr>
            <a:t>250</a:t>
          </a:r>
          <a:r>
            <a:rPr lang="en-US" cap="none" sz="900" b="0" i="0" u="none" baseline="0">
              <a:solidFill>
                <a:srgbClr val="FF0000"/>
              </a:solidFill>
              <a:latin typeface="Calibri"/>
              <a:ea typeface="Calibri"/>
              <a:cs typeface="Calibri"/>
            </a:rPr>
            <a:t> PVC</a:t>
          </a:r>
        </a:p>
      </xdr:txBody>
    </xdr:sp>
    <xdr:clientData/>
  </xdr:twoCellAnchor>
  <xdr:twoCellAnchor>
    <xdr:from>
      <xdr:col>10</xdr:col>
      <xdr:colOff>123825</xdr:colOff>
      <xdr:row>83</xdr:row>
      <xdr:rowOff>38100</xdr:rowOff>
    </xdr:from>
    <xdr:to>
      <xdr:col>13</xdr:col>
      <xdr:colOff>76200</xdr:colOff>
      <xdr:row>84</xdr:row>
      <xdr:rowOff>76200</xdr:rowOff>
    </xdr:to>
    <xdr:sp>
      <xdr:nvSpPr>
        <xdr:cNvPr id="41" name="TextBox 96"/>
        <xdr:cNvSpPr txBox="1">
          <a:spLocks noChangeArrowheads="1"/>
        </xdr:cNvSpPr>
      </xdr:nvSpPr>
      <xdr:spPr>
        <a:xfrm>
          <a:off x="2276475" y="15963900"/>
          <a:ext cx="771525" cy="228600"/>
        </a:xfrm>
        <a:prstGeom prst="rect">
          <a:avLst/>
        </a:prstGeom>
        <a:noFill/>
        <a:ln w="9525" cmpd="sng">
          <a:noFill/>
        </a:ln>
      </xdr:spPr>
      <xdr:txBody>
        <a:bodyPr vertOverflow="clip" wrap="square"/>
        <a:p>
          <a:pPr algn="l">
            <a:defRPr/>
          </a:pPr>
          <a:r>
            <a:rPr lang="en-US" cap="none" sz="900" b="0" i="1" u="none" baseline="0">
              <a:solidFill>
                <a:srgbClr val="FF0000"/>
              </a:solidFill>
              <a:latin typeface="Calibri"/>
              <a:ea typeface="Calibri"/>
              <a:cs typeface="Calibri"/>
            </a:rPr>
            <a:t>V123</a:t>
          </a:r>
        </a:p>
      </xdr:txBody>
    </xdr:sp>
    <xdr:clientData/>
  </xdr:twoCellAnchor>
  <xdr:twoCellAnchor>
    <xdr:from>
      <xdr:col>10</xdr:col>
      <xdr:colOff>228600</xdr:colOff>
      <xdr:row>72</xdr:row>
      <xdr:rowOff>180975</xdr:rowOff>
    </xdr:from>
    <xdr:to>
      <xdr:col>13</xdr:col>
      <xdr:colOff>76200</xdr:colOff>
      <xdr:row>73</xdr:row>
      <xdr:rowOff>190500</xdr:rowOff>
    </xdr:to>
    <xdr:sp>
      <xdr:nvSpPr>
        <xdr:cNvPr id="42" name="TextBox 97"/>
        <xdr:cNvSpPr txBox="1">
          <a:spLocks noChangeArrowheads="1"/>
        </xdr:cNvSpPr>
      </xdr:nvSpPr>
      <xdr:spPr>
        <a:xfrm>
          <a:off x="2381250" y="13811250"/>
          <a:ext cx="666750" cy="219075"/>
        </a:xfrm>
        <a:prstGeom prst="rect">
          <a:avLst/>
        </a:prstGeom>
        <a:noFill/>
        <a:ln w="9525" cmpd="sng">
          <a:noFill/>
        </a:ln>
      </xdr:spPr>
      <xdr:txBody>
        <a:bodyPr vertOverflow="clip" wrap="square"/>
        <a:p>
          <a:pPr algn="l">
            <a:defRPr/>
          </a:pPr>
          <a:r>
            <a:rPr lang="en-US" cap="none" sz="900" b="0" i="1" u="none" baseline="0">
              <a:solidFill>
                <a:srgbClr val="FF0000"/>
              </a:solidFill>
              <a:latin typeface="Calibri"/>
              <a:ea typeface="Calibri"/>
              <a:cs typeface="Calibri"/>
            </a:rPr>
            <a:t>V124</a:t>
          </a:r>
        </a:p>
      </xdr:txBody>
    </xdr:sp>
    <xdr:clientData/>
  </xdr:twoCellAnchor>
  <xdr:twoCellAnchor>
    <xdr:from>
      <xdr:col>6</xdr:col>
      <xdr:colOff>152400</xdr:colOff>
      <xdr:row>73</xdr:row>
      <xdr:rowOff>123825</xdr:rowOff>
    </xdr:from>
    <xdr:to>
      <xdr:col>10</xdr:col>
      <xdr:colOff>38100</xdr:colOff>
      <xdr:row>76</xdr:row>
      <xdr:rowOff>0</xdr:rowOff>
    </xdr:to>
    <xdr:sp>
      <xdr:nvSpPr>
        <xdr:cNvPr id="43" name="TextBox 98"/>
        <xdr:cNvSpPr txBox="1">
          <a:spLocks noChangeArrowheads="1"/>
        </xdr:cNvSpPr>
      </xdr:nvSpPr>
      <xdr:spPr>
        <a:xfrm>
          <a:off x="1476375" y="13963650"/>
          <a:ext cx="714375" cy="504825"/>
        </a:xfrm>
        <a:prstGeom prst="rect">
          <a:avLst/>
        </a:prstGeom>
        <a:noFill/>
        <a:ln w="9525" cmpd="sng">
          <a:noFill/>
        </a:ln>
      </xdr:spPr>
      <xdr:txBody>
        <a:bodyPr vertOverflow="clip" wrap="square" anchor="ctr"/>
        <a:p>
          <a:pPr algn="ctr">
            <a:defRPr/>
          </a:pPr>
          <a:r>
            <a:rPr lang="en-US" cap="none" sz="900" b="0" i="1" u="none" baseline="0">
              <a:solidFill>
                <a:srgbClr val="FF0000"/>
              </a:solidFill>
              <a:latin typeface="Calibri"/>
              <a:ea typeface="Calibri"/>
              <a:cs typeface="Calibri"/>
            </a:rPr>
            <a:t>H567
</a:t>
          </a:r>
          <a:r>
            <a:rPr lang="en-US" cap="none" sz="900" b="0" i="1" u="none" baseline="0">
              <a:solidFill>
                <a:srgbClr val="FF0000"/>
              </a:solidFill>
              <a:latin typeface="Calibri"/>
              <a:ea typeface="Calibri"/>
              <a:cs typeface="Calibri"/>
            </a:rPr>
            <a:t>V7655</a:t>
          </a:r>
        </a:p>
      </xdr:txBody>
    </xdr:sp>
    <xdr:clientData/>
  </xdr:twoCellAnchor>
  <xdr:twoCellAnchor>
    <xdr:from>
      <xdr:col>6</xdr:col>
      <xdr:colOff>152400</xdr:colOff>
      <xdr:row>80</xdr:row>
      <xdr:rowOff>133350</xdr:rowOff>
    </xdr:from>
    <xdr:to>
      <xdr:col>9</xdr:col>
      <xdr:colOff>123825</xdr:colOff>
      <xdr:row>83</xdr:row>
      <xdr:rowOff>19050</xdr:rowOff>
    </xdr:to>
    <xdr:sp>
      <xdr:nvSpPr>
        <xdr:cNvPr id="44" name="TextBox 99"/>
        <xdr:cNvSpPr txBox="1">
          <a:spLocks noChangeArrowheads="1"/>
        </xdr:cNvSpPr>
      </xdr:nvSpPr>
      <xdr:spPr>
        <a:xfrm>
          <a:off x="1476375" y="15440025"/>
          <a:ext cx="638175" cy="504825"/>
        </a:xfrm>
        <a:prstGeom prst="rect">
          <a:avLst/>
        </a:prstGeom>
        <a:noFill/>
        <a:ln w="9525" cmpd="sng">
          <a:noFill/>
        </a:ln>
      </xdr:spPr>
      <xdr:txBody>
        <a:bodyPr vertOverflow="clip" wrap="square" anchor="ctr"/>
        <a:p>
          <a:pPr algn="ctr">
            <a:defRPr/>
          </a:pPr>
          <a:r>
            <a:rPr lang="en-US" cap="none" sz="900" b="0" i="1" u="none" baseline="0">
              <a:solidFill>
                <a:srgbClr val="FF0000"/>
              </a:solidFill>
              <a:latin typeface="Calibri"/>
              <a:ea typeface="Calibri"/>
              <a:cs typeface="Calibri"/>
            </a:rPr>
            <a:t>H568
</a:t>
          </a:r>
          <a:r>
            <a:rPr lang="en-US" cap="none" sz="900" b="0" i="1" u="none" baseline="0">
              <a:solidFill>
                <a:srgbClr val="FF0000"/>
              </a:solidFill>
              <a:latin typeface="Calibri"/>
              <a:ea typeface="Calibri"/>
              <a:cs typeface="Calibri"/>
            </a:rPr>
            <a:t>V7656</a:t>
          </a:r>
        </a:p>
      </xdr:txBody>
    </xdr:sp>
    <xdr:clientData/>
  </xdr:twoCellAnchor>
  <xdr:twoCellAnchor>
    <xdr:from>
      <xdr:col>3</xdr:col>
      <xdr:colOff>276225</xdr:colOff>
      <xdr:row>68</xdr:row>
      <xdr:rowOff>180975</xdr:rowOff>
    </xdr:from>
    <xdr:to>
      <xdr:col>7</xdr:col>
      <xdr:colOff>104775</xdr:colOff>
      <xdr:row>69</xdr:row>
      <xdr:rowOff>200025</xdr:rowOff>
    </xdr:to>
    <xdr:sp>
      <xdr:nvSpPr>
        <xdr:cNvPr id="45" name="TextBox 100"/>
        <xdr:cNvSpPr txBox="1">
          <a:spLocks noChangeArrowheads="1"/>
        </xdr:cNvSpPr>
      </xdr:nvSpPr>
      <xdr:spPr>
        <a:xfrm>
          <a:off x="895350" y="12973050"/>
          <a:ext cx="685800" cy="228600"/>
        </a:xfrm>
        <a:prstGeom prst="rect">
          <a:avLst/>
        </a:prstGeom>
        <a:no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N/A</a:t>
          </a:r>
        </a:p>
      </xdr:txBody>
    </xdr:sp>
    <xdr:clientData/>
  </xdr:twoCellAnchor>
  <xdr:twoCellAnchor>
    <xdr:from>
      <xdr:col>1</xdr:col>
      <xdr:colOff>123825</xdr:colOff>
      <xdr:row>69</xdr:row>
      <xdr:rowOff>38100</xdr:rowOff>
    </xdr:from>
    <xdr:to>
      <xdr:col>4</xdr:col>
      <xdr:colOff>28575</xdr:colOff>
      <xdr:row>69</xdr:row>
      <xdr:rowOff>209550</xdr:rowOff>
    </xdr:to>
    <xdr:sp>
      <xdr:nvSpPr>
        <xdr:cNvPr id="46" name="Straight Connector 101"/>
        <xdr:cNvSpPr>
          <a:spLocks/>
        </xdr:cNvSpPr>
      </xdr:nvSpPr>
      <xdr:spPr>
        <a:xfrm flipH="1">
          <a:off x="171450" y="13039725"/>
          <a:ext cx="762000" cy="1714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15</xdr:row>
      <xdr:rowOff>19050</xdr:rowOff>
    </xdr:from>
    <xdr:to>
      <xdr:col>10</xdr:col>
      <xdr:colOff>76200</xdr:colOff>
      <xdr:row>16</xdr:row>
      <xdr:rowOff>9525</xdr:rowOff>
    </xdr:to>
    <xdr:sp>
      <xdr:nvSpPr>
        <xdr:cNvPr id="47" name="Multiply 14"/>
        <xdr:cNvSpPr>
          <a:spLocks/>
        </xdr:cNvSpPr>
      </xdr:nvSpPr>
      <xdr:spPr>
        <a:xfrm>
          <a:off x="2038350" y="2562225"/>
          <a:ext cx="190500" cy="209550"/>
        </a:xfrm>
        <a:custGeom>
          <a:pathLst>
            <a:path h="204421" w="191234">
              <a:moveTo>
                <a:pt x="43003" y="51835"/>
              </a:moveTo>
              <a:lnTo>
                <a:pt x="48857" y="46359"/>
              </a:lnTo>
              <a:lnTo>
                <a:pt x="95617" y="96343"/>
              </a:lnTo>
              <a:lnTo>
                <a:pt x="142377" y="46359"/>
              </a:lnTo>
              <a:lnTo>
                <a:pt x="148231" y="51835"/>
              </a:lnTo>
              <a:lnTo>
                <a:pt x="101106" y="102211"/>
              </a:lnTo>
              <a:lnTo>
                <a:pt x="148231" y="152586"/>
              </a:lnTo>
              <a:lnTo>
                <a:pt x="142377" y="158062"/>
              </a:lnTo>
              <a:lnTo>
                <a:pt x="95617" y="108078"/>
              </a:lnTo>
              <a:lnTo>
                <a:pt x="48857" y="158062"/>
              </a:lnTo>
              <a:lnTo>
                <a:pt x="43003" y="152586"/>
              </a:lnTo>
              <a:lnTo>
                <a:pt x="90128" y="102211"/>
              </a:lnTo>
              <a:lnTo>
                <a:pt x="43003" y="51835"/>
              </a:lnTo>
              <a:close/>
            </a:path>
          </a:pathLst>
        </a:cu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152400</xdr:colOff>
      <xdr:row>15</xdr:row>
      <xdr:rowOff>28575</xdr:rowOff>
    </xdr:from>
    <xdr:to>
      <xdr:col>19</xdr:col>
      <xdr:colOff>85725</xdr:colOff>
      <xdr:row>16</xdr:row>
      <xdr:rowOff>9525</xdr:rowOff>
    </xdr:to>
    <xdr:sp>
      <xdr:nvSpPr>
        <xdr:cNvPr id="48" name="Multiply 50"/>
        <xdr:cNvSpPr>
          <a:spLocks/>
        </xdr:cNvSpPr>
      </xdr:nvSpPr>
      <xdr:spPr>
        <a:xfrm>
          <a:off x="4210050" y="2571750"/>
          <a:ext cx="190500" cy="200025"/>
        </a:xfrm>
        <a:custGeom>
          <a:pathLst>
            <a:path h="205154" w="190501">
              <a:moveTo>
                <a:pt x="42828" y="51990"/>
              </a:moveTo>
              <a:lnTo>
                <a:pt x="48680" y="46556"/>
              </a:lnTo>
              <a:lnTo>
                <a:pt x="95251" y="96709"/>
              </a:lnTo>
              <a:lnTo>
                <a:pt x="141821" y="46556"/>
              </a:lnTo>
              <a:lnTo>
                <a:pt x="147673" y="51990"/>
              </a:lnTo>
              <a:lnTo>
                <a:pt x="100699" y="102577"/>
              </a:lnTo>
              <a:lnTo>
                <a:pt x="147673" y="153164"/>
              </a:lnTo>
              <a:lnTo>
                <a:pt x="141821" y="158598"/>
              </a:lnTo>
              <a:lnTo>
                <a:pt x="95251" y="108445"/>
              </a:lnTo>
              <a:lnTo>
                <a:pt x="48680" y="158598"/>
              </a:lnTo>
              <a:lnTo>
                <a:pt x="42828" y="153164"/>
              </a:lnTo>
              <a:lnTo>
                <a:pt x="89802" y="102577"/>
              </a:lnTo>
              <a:lnTo>
                <a:pt x="42828" y="51990"/>
              </a:lnTo>
              <a:close/>
            </a:path>
          </a:pathLst>
        </a:cu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8</xdr:col>
      <xdr:colOff>152400</xdr:colOff>
      <xdr:row>3</xdr:row>
      <xdr:rowOff>209550</xdr:rowOff>
    </xdr:to>
    <xdr:pic>
      <xdr:nvPicPr>
        <xdr:cNvPr id="1" name="Picture 1"/>
        <xdr:cNvPicPr preferRelativeResize="1">
          <a:picLocks noChangeAspect="1"/>
        </xdr:cNvPicPr>
      </xdr:nvPicPr>
      <xdr:blipFill>
        <a:blip r:embed="rId1"/>
        <a:stretch>
          <a:fillRect/>
        </a:stretch>
      </xdr:blipFill>
      <xdr:spPr>
        <a:xfrm>
          <a:off x="19050" y="9525"/>
          <a:ext cx="1895475" cy="828675"/>
        </a:xfrm>
        <a:prstGeom prst="rect">
          <a:avLst/>
        </a:prstGeom>
        <a:noFill/>
        <a:ln w="9525" cmpd="sng">
          <a:noFill/>
        </a:ln>
      </xdr:spPr>
    </xdr:pic>
    <xdr:clientData/>
  </xdr:twoCellAnchor>
  <xdr:twoCellAnchor editAs="oneCell">
    <xdr:from>
      <xdr:col>22</xdr:col>
      <xdr:colOff>209550</xdr:colOff>
      <xdr:row>58</xdr:row>
      <xdr:rowOff>76200</xdr:rowOff>
    </xdr:from>
    <xdr:to>
      <xdr:col>23</xdr:col>
      <xdr:colOff>314325</xdr:colOff>
      <xdr:row>60</xdr:row>
      <xdr:rowOff>171450</xdr:rowOff>
    </xdr:to>
    <xdr:pic>
      <xdr:nvPicPr>
        <xdr:cNvPr id="2" name="Picture 2" descr="Free Compass Transparent Png, Download Free Clip Art, Free Clip ..."/>
        <xdr:cNvPicPr preferRelativeResize="1">
          <a:picLocks noChangeAspect="1"/>
        </xdr:cNvPicPr>
      </xdr:nvPicPr>
      <xdr:blipFill>
        <a:blip r:embed="rId2"/>
        <a:stretch>
          <a:fillRect/>
        </a:stretch>
      </xdr:blipFill>
      <xdr:spPr>
        <a:xfrm>
          <a:off x="5200650" y="12172950"/>
          <a:ext cx="542925" cy="514350"/>
        </a:xfrm>
        <a:prstGeom prst="rect">
          <a:avLst/>
        </a:prstGeom>
        <a:noFill/>
        <a:ln w="9525" cmpd="sng">
          <a:noFill/>
        </a:ln>
      </xdr:spPr>
    </xdr:pic>
    <xdr:clientData/>
  </xdr:twoCellAnchor>
  <xdr:twoCellAnchor>
    <xdr:from>
      <xdr:col>14</xdr:col>
      <xdr:colOff>47625</xdr:colOff>
      <xdr:row>46</xdr:row>
      <xdr:rowOff>47625</xdr:rowOff>
    </xdr:from>
    <xdr:to>
      <xdr:col>24</xdr:col>
      <xdr:colOff>47625</xdr:colOff>
      <xdr:row>52</xdr:row>
      <xdr:rowOff>66675</xdr:rowOff>
    </xdr:to>
    <xdr:sp>
      <xdr:nvSpPr>
        <xdr:cNvPr id="3" name="TextBox 3"/>
        <xdr:cNvSpPr txBox="1">
          <a:spLocks noChangeArrowheads="1"/>
        </xdr:cNvSpPr>
      </xdr:nvSpPr>
      <xdr:spPr>
        <a:xfrm>
          <a:off x="3095625" y="9972675"/>
          <a:ext cx="2867025" cy="1238250"/>
        </a:xfrm>
        <a:prstGeom prst="rect">
          <a:avLst/>
        </a:prstGeom>
        <a:solidFill>
          <a:srgbClr val="FFFFFF"/>
        </a:solidFill>
        <a:ln w="9525" cmpd="sng">
          <a:solidFill>
            <a:srgbClr val="7F7F7F"/>
          </a:solidFill>
          <a:headEnd type="none"/>
          <a:tailEnd type="none"/>
        </a:ln>
      </xdr:spPr>
      <xdr:txBody>
        <a:bodyPr vertOverflow="clip" wrap="square" anchor="ctr"/>
        <a:p>
          <a:pPr algn="ctr">
            <a:defRPr/>
          </a:pPr>
          <a:r>
            <a:rPr lang="en-US" cap="none" sz="1000" b="0" i="0" u="none" baseline="0">
              <a:solidFill>
                <a:srgbClr val="000000"/>
              </a:solidFill>
              <a:latin typeface="Calibri"/>
              <a:ea typeface="Calibri"/>
              <a:cs typeface="Calibri"/>
            </a:rPr>
            <a:t>Test pressure must remain </a:t>
          </a:r>
          <a:r>
            <a:rPr lang="en-US" cap="none" sz="1000" b="1" i="0" u="none" baseline="0">
              <a:solidFill>
                <a:srgbClr val="000000"/>
              </a:solidFill>
              <a:latin typeface="Calibri"/>
              <a:ea typeface="Calibri"/>
              <a:cs typeface="Calibri"/>
            </a:rPr>
            <a:t>within 20 kPa of starting pressure</a:t>
          </a:r>
          <a:r>
            <a:rPr lang="en-US" cap="none" sz="1000" b="0" i="0" u="none" baseline="0">
              <a:solidFill>
                <a:srgbClr val="000000"/>
              </a:solidFill>
              <a:latin typeface="Calibri"/>
              <a:ea typeface="Calibri"/>
              <a:cs typeface="Calibri"/>
            </a:rPr>
            <a:t>. If pressure falls more than 20 kPa, pump water to bring pressure back up. Record the time, pressure and water level </a:t>
          </a:r>
          <a:r>
            <a:rPr lang="en-US" cap="none" sz="1000" b="1" i="0" u="none" baseline="0">
              <a:solidFill>
                <a:srgbClr val="000000"/>
              </a:solidFill>
              <a:latin typeface="Calibri"/>
              <a:ea typeface="Calibri"/>
              <a:cs typeface="Calibri"/>
            </a:rPr>
            <a:t>before and after water is added</a:t>
          </a:r>
          <a:r>
            <a:rPr lang="en-US" cap="none" sz="1000" b="0" i="0" u="none" baseline="0">
              <a:solidFill>
                <a:srgbClr val="000000"/>
              </a:solidFill>
              <a:latin typeface="Calibri"/>
              <a:ea typeface="Calibri"/>
              <a:cs typeface="Calibri"/>
            </a:rPr>
            <a:t>. If pressure remains the same over the course of test, only record start and end times and pressures.</a:t>
          </a:r>
        </a:p>
      </xdr:txBody>
    </xdr:sp>
    <xdr:clientData/>
  </xdr:twoCellAnchor>
  <xdr:twoCellAnchor editAs="oneCell">
    <xdr:from>
      <xdr:col>1</xdr:col>
      <xdr:colOff>28575</xdr:colOff>
      <xdr:row>40</xdr:row>
      <xdr:rowOff>9525</xdr:rowOff>
    </xdr:from>
    <xdr:to>
      <xdr:col>8</xdr:col>
      <xdr:colOff>209550</xdr:colOff>
      <xdr:row>44</xdr:row>
      <xdr:rowOff>0</xdr:rowOff>
    </xdr:to>
    <xdr:pic>
      <xdr:nvPicPr>
        <xdr:cNvPr id="4" name="Picture 4"/>
        <xdr:cNvPicPr preferRelativeResize="1">
          <a:picLocks noChangeAspect="1"/>
        </xdr:cNvPicPr>
      </xdr:nvPicPr>
      <xdr:blipFill>
        <a:blip r:embed="rId1"/>
        <a:stretch>
          <a:fillRect/>
        </a:stretch>
      </xdr:blipFill>
      <xdr:spPr>
        <a:xfrm>
          <a:off x="76200" y="8848725"/>
          <a:ext cx="1895475" cy="828675"/>
        </a:xfrm>
        <a:prstGeom prst="rect">
          <a:avLst/>
        </a:prstGeom>
        <a:noFill/>
        <a:ln w="9525" cmpd="sng">
          <a:noFill/>
        </a:ln>
      </xdr:spPr>
    </xdr:pic>
    <xdr:clientData/>
  </xdr:twoCellAnchor>
  <xdr:twoCellAnchor>
    <xdr:from>
      <xdr:col>12</xdr:col>
      <xdr:colOff>38100</xdr:colOff>
      <xdr:row>64</xdr:row>
      <xdr:rowOff>180975</xdr:rowOff>
    </xdr:from>
    <xdr:to>
      <xdr:col>12</xdr:col>
      <xdr:colOff>38100</xdr:colOff>
      <xdr:row>69</xdr:row>
      <xdr:rowOff>180975</xdr:rowOff>
    </xdr:to>
    <xdr:sp>
      <xdr:nvSpPr>
        <xdr:cNvPr id="5" name="Straight Connector 5"/>
        <xdr:cNvSpPr>
          <a:spLocks/>
        </xdr:cNvSpPr>
      </xdr:nvSpPr>
      <xdr:spPr>
        <a:xfrm>
          <a:off x="2752725" y="13535025"/>
          <a:ext cx="0" cy="10477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71</xdr:row>
      <xdr:rowOff>180975</xdr:rowOff>
    </xdr:from>
    <xdr:to>
      <xdr:col>12</xdr:col>
      <xdr:colOff>38100</xdr:colOff>
      <xdr:row>75</xdr:row>
      <xdr:rowOff>0</xdr:rowOff>
    </xdr:to>
    <xdr:sp>
      <xdr:nvSpPr>
        <xdr:cNvPr id="6" name="Straight Connector 6"/>
        <xdr:cNvSpPr>
          <a:spLocks/>
        </xdr:cNvSpPr>
      </xdr:nvSpPr>
      <xdr:spPr>
        <a:xfrm flipV="1">
          <a:off x="2743200" y="15001875"/>
          <a:ext cx="9525" cy="771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64</xdr:row>
      <xdr:rowOff>180975</xdr:rowOff>
    </xdr:from>
    <xdr:to>
      <xdr:col>14</xdr:col>
      <xdr:colOff>28575</xdr:colOff>
      <xdr:row>69</xdr:row>
      <xdr:rowOff>180975</xdr:rowOff>
    </xdr:to>
    <xdr:sp>
      <xdr:nvSpPr>
        <xdr:cNvPr id="7" name="Straight Connector 7"/>
        <xdr:cNvSpPr>
          <a:spLocks/>
        </xdr:cNvSpPr>
      </xdr:nvSpPr>
      <xdr:spPr>
        <a:xfrm flipV="1">
          <a:off x="3076575" y="13535025"/>
          <a:ext cx="0" cy="10477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71</xdr:row>
      <xdr:rowOff>180975</xdr:rowOff>
    </xdr:from>
    <xdr:to>
      <xdr:col>14</xdr:col>
      <xdr:colOff>28575</xdr:colOff>
      <xdr:row>75</xdr:row>
      <xdr:rowOff>0</xdr:rowOff>
    </xdr:to>
    <xdr:sp>
      <xdr:nvSpPr>
        <xdr:cNvPr id="8" name="Straight Connector 8"/>
        <xdr:cNvSpPr>
          <a:spLocks/>
        </xdr:cNvSpPr>
      </xdr:nvSpPr>
      <xdr:spPr>
        <a:xfrm>
          <a:off x="3076575" y="15001875"/>
          <a:ext cx="0" cy="771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69</xdr:row>
      <xdr:rowOff>180975</xdr:rowOff>
    </xdr:from>
    <xdr:to>
      <xdr:col>12</xdr:col>
      <xdr:colOff>38100</xdr:colOff>
      <xdr:row>69</xdr:row>
      <xdr:rowOff>180975</xdr:rowOff>
    </xdr:to>
    <xdr:sp>
      <xdr:nvSpPr>
        <xdr:cNvPr id="9" name="Straight Connector 9"/>
        <xdr:cNvSpPr>
          <a:spLocks/>
        </xdr:cNvSpPr>
      </xdr:nvSpPr>
      <xdr:spPr>
        <a:xfrm flipH="1">
          <a:off x="1790700" y="14582775"/>
          <a:ext cx="96202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71</xdr:row>
      <xdr:rowOff>180975</xdr:rowOff>
    </xdr:from>
    <xdr:to>
      <xdr:col>12</xdr:col>
      <xdr:colOff>38100</xdr:colOff>
      <xdr:row>71</xdr:row>
      <xdr:rowOff>180975</xdr:rowOff>
    </xdr:to>
    <xdr:sp>
      <xdr:nvSpPr>
        <xdr:cNvPr id="10" name="Straight Connector 10"/>
        <xdr:cNvSpPr>
          <a:spLocks/>
        </xdr:cNvSpPr>
      </xdr:nvSpPr>
      <xdr:spPr>
        <a:xfrm flipH="1" flipV="1">
          <a:off x="1790700" y="15001875"/>
          <a:ext cx="96202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69</xdr:row>
      <xdr:rowOff>180975</xdr:rowOff>
    </xdr:from>
    <xdr:to>
      <xdr:col>18</xdr:col>
      <xdr:colOff>28575</xdr:colOff>
      <xdr:row>69</xdr:row>
      <xdr:rowOff>180975</xdr:rowOff>
    </xdr:to>
    <xdr:sp>
      <xdr:nvSpPr>
        <xdr:cNvPr id="11" name="Straight Connector 11"/>
        <xdr:cNvSpPr>
          <a:spLocks/>
        </xdr:cNvSpPr>
      </xdr:nvSpPr>
      <xdr:spPr>
        <a:xfrm>
          <a:off x="3076575" y="14582775"/>
          <a:ext cx="100965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71</xdr:row>
      <xdr:rowOff>180975</xdr:rowOff>
    </xdr:from>
    <xdr:to>
      <xdr:col>18</xdr:col>
      <xdr:colOff>28575</xdr:colOff>
      <xdr:row>71</xdr:row>
      <xdr:rowOff>180975</xdr:rowOff>
    </xdr:to>
    <xdr:sp>
      <xdr:nvSpPr>
        <xdr:cNvPr id="12" name="Straight Connector 12"/>
        <xdr:cNvSpPr>
          <a:spLocks/>
        </xdr:cNvSpPr>
      </xdr:nvSpPr>
      <xdr:spPr>
        <a:xfrm flipV="1">
          <a:off x="3076575" y="15001875"/>
          <a:ext cx="100965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257175</xdr:colOff>
      <xdr:row>64</xdr:row>
      <xdr:rowOff>180975</xdr:rowOff>
    </xdr:from>
    <xdr:to>
      <xdr:col>12</xdr:col>
      <xdr:colOff>257175</xdr:colOff>
      <xdr:row>70</xdr:row>
      <xdr:rowOff>85725</xdr:rowOff>
    </xdr:to>
    <xdr:sp>
      <xdr:nvSpPr>
        <xdr:cNvPr id="13" name="Straight Connector 13"/>
        <xdr:cNvSpPr>
          <a:spLocks/>
        </xdr:cNvSpPr>
      </xdr:nvSpPr>
      <xdr:spPr>
        <a:xfrm>
          <a:off x="2971800" y="13535025"/>
          <a:ext cx="0" cy="116205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123825</xdr:colOff>
      <xdr:row>71</xdr:row>
      <xdr:rowOff>9525</xdr:rowOff>
    </xdr:from>
    <xdr:to>
      <xdr:col>12</xdr:col>
      <xdr:colOff>142875</xdr:colOff>
      <xdr:row>74</xdr:row>
      <xdr:rowOff>142875</xdr:rowOff>
    </xdr:to>
    <xdr:sp>
      <xdr:nvSpPr>
        <xdr:cNvPr id="14" name="Straight Connector 14"/>
        <xdr:cNvSpPr>
          <a:spLocks/>
        </xdr:cNvSpPr>
      </xdr:nvSpPr>
      <xdr:spPr>
        <a:xfrm flipH="1">
          <a:off x="2838450" y="14830425"/>
          <a:ext cx="19050" cy="7620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142875</xdr:colOff>
      <xdr:row>70</xdr:row>
      <xdr:rowOff>85725</xdr:rowOff>
    </xdr:from>
    <xdr:to>
      <xdr:col>12</xdr:col>
      <xdr:colOff>257175</xdr:colOff>
      <xdr:row>71</xdr:row>
      <xdr:rowOff>9525</xdr:rowOff>
    </xdr:to>
    <xdr:sp>
      <xdr:nvSpPr>
        <xdr:cNvPr id="15" name="Straight Connector 15"/>
        <xdr:cNvSpPr>
          <a:spLocks/>
        </xdr:cNvSpPr>
      </xdr:nvSpPr>
      <xdr:spPr>
        <a:xfrm flipH="1">
          <a:off x="2857500" y="14697075"/>
          <a:ext cx="114300" cy="13335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161925</xdr:colOff>
      <xdr:row>70</xdr:row>
      <xdr:rowOff>66675</xdr:rowOff>
    </xdr:from>
    <xdr:to>
      <xdr:col>18</xdr:col>
      <xdr:colOff>19050</xdr:colOff>
      <xdr:row>71</xdr:row>
      <xdr:rowOff>85725</xdr:rowOff>
    </xdr:to>
    <xdr:sp>
      <xdr:nvSpPr>
        <xdr:cNvPr id="16" name="TextBox 16"/>
        <xdr:cNvSpPr txBox="1">
          <a:spLocks noChangeArrowheads="1"/>
        </xdr:cNvSpPr>
      </xdr:nvSpPr>
      <xdr:spPr>
        <a:xfrm>
          <a:off x="3495675" y="14678025"/>
          <a:ext cx="581025" cy="228600"/>
        </a:xfrm>
        <a:prstGeom prst="rect">
          <a:avLst/>
        </a:prstGeom>
        <a:no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80 AVE</a:t>
          </a:r>
        </a:p>
      </xdr:txBody>
    </xdr:sp>
    <xdr:clientData/>
  </xdr:twoCellAnchor>
  <xdr:twoCellAnchor>
    <xdr:from>
      <xdr:col>8</xdr:col>
      <xdr:colOff>28575</xdr:colOff>
      <xdr:row>62</xdr:row>
      <xdr:rowOff>180975</xdr:rowOff>
    </xdr:from>
    <xdr:to>
      <xdr:col>12</xdr:col>
      <xdr:colOff>28575</xdr:colOff>
      <xdr:row>62</xdr:row>
      <xdr:rowOff>180975</xdr:rowOff>
    </xdr:to>
    <xdr:sp>
      <xdr:nvSpPr>
        <xdr:cNvPr id="17" name="Straight Connector 17"/>
        <xdr:cNvSpPr>
          <a:spLocks/>
        </xdr:cNvSpPr>
      </xdr:nvSpPr>
      <xdr:spPr>
        <a:xfrm flipH="1">
          <a:off x="1790700" y="13115925"/>
          <a:ext cx="9525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28575</xdr:colOff>
      <xdr:row>64</xdr:row>
      <xdr:rowOff>180975</xdr:rowOff>
    </xdr:from>
    <xdr:to>
      <xdr:col>12</xdr:col>
      <xdr:colOff>28575</xdr:colOff>
      <xdr:row>64</xdr:row>
      <xdr:rowOff>180975</xdr:rowOff>
    </xdr:to>
    <xdr:sp>
      <xdr:nvSpPr>
        <xdr:cNvPr id="18" name="Straight Connector 18"/>
        <xdr:cNvSpPr>
          <a:spLocks/>
        </xdr:cNvSpPr>
      </xdr:nvSpPr>
      <xdr:spPr>
        <a:xfrm flipH="1" flipV="1">
          <a:off x="1790700" y="13535025"/>
          <a:ext cx="9525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62</xdr:row>
      <xdr:rowOff>180975</xdr:rowOff>
    </xdr:from>
    <xdr:to>
      <xdr:col>18</xdr:col>
      <xdr:colOff>28575</xdr:colOff>
      <xdr:row>62</xdr:row>
      <xdr:rowOff>180975</xdr:rowOff>
    </xdr:to>
    <xdr:sp>
      <xdr:nvSpPr>
        <xdr:cNvPr id="19" name="Straight Connector 19"/>
        <xdr:cNvSpPr>
          <a:spLocks/>
        </xdr:cNvSpPr>
      </xdr:nvSpPr>
      <xdr:spPr>
        <a:xfrm>
          <a:off x="3076575" y="13115925"/>
          <a:ext cx="100965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64</xdr:row>
      <xdr:rowOff>180975</xdr:rowOff>
    </xdr:from>
    <xdr:to>
      <xdr:col>18</xdr:col>
      <xdr:colOff>28575</xdr:colOff>
      <xdr:row>64</xdr:row>
      <xdr:rowOff>180975</xdr:rowOff>
    </xdr:to>
    <xdr:sp>
      <xdr:nvSpPr>
        <xdr:cNvPr id="20" name="Straight Connector 20"/>
        <xdr:cNvSpPr>
          <a:spLocks/>
        </xdr:cNvSpPr>
      </xdr:nvSpPr>
      <xdr:spPr>
        <a:xfrm flipV="1">
          <a:off x="3076575" y="13535025"/>
          <a:ext cx="100965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180975</xdr:colOff>
      <xdr:row>63</xdr:row>
      <xdr:rowOff>66675</xdr:rowOff>
    </xdr:from>
    <xdr:to>
      <xdr:col>18</xdr:col>
      <xdr:colOff>38100</xdr:colOff>
      <xdr:row>64</xdr:row>
      <xdr:rowOff>85725</xdr:rowOff>
    </xdr:to>
    <xdr:sp>
      <xdr:nvSpPr>
        <xdr:cNvPr id="21" name="TextBox 21"/>
        <xdr:cNvSpPr txBox="1">
          <a:spLocks noChangeArrowheads="1"/>
        </xdr:cNvSpPr>
      </xdr:nvSpPr>
      <xdr:spPr>
        <a:xfrm>
          <a:off x="3514725" y="13211175"/>
          <a:ext cx="581025" cy="228600"/>
        </a:xfrm>
        <a:prstGeom prst="rect">
          <a:avLst/>
        </a:prstGeom>
        <a:no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81 AVE</a:t>
          </a:r>
        </a:p>
      </xdr:txBody>
    </xdr:sp>
    <xdr:clientData/>
  </xdr:twoCellAnchor>
  <xdr:twoCellAnchor>
    <xdr:from>
      <xdr:col>13</xdr:col>
      <xdr:colOff>9525</xdr:colOff>
      <xdr:row>66</xdr:row>
      <xdr:rowOff>19050</xdr:rowOff>
    </xdr:from>
    <xdr:to>
      <xdr:col>14</xdr:col>
      <xdr:colOff>9525</xdr:colOff>
      <xdr:row>69</xdr:row>
      <xdr:rowOff>171450</xdr:rowOff>
    </xdr:to>
    <xdr:sp>
      <xdr:nvSpPr>
        <xdr:cNvPr id="22" name="TextBox 22"/>
        <xdr:cNvSpPr txBox="1">
          <a:spLocks noChangeArrowheads="1"/>
        </xdr:cNvSpPr>
      </xdr:nvSpPr>
      <xdr:spPr>
        <a:xfrm rot="16200000">
          <a:off x="2981325" y="13792200"/>
          <a:ext cx="76200" cy="781050"/>
        </a:xfrm>
        <a:prstGeom prst="rect">
          <a:avLst/>
        </a:prstGeom>
        <a:no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LW</a:t>
          </a:r>
          <a:r>
            <a:rPr lang="en-US" cap="none" sz="1100" b="0" i="0" u="none" baseline="0">
              <a:solidFill>
                <a:srgbClr val="FF0000"/>
              </a:solidFill>
              <a:latin typeface="Calibri"/>
              <a:ea typeface="Calibri"/>
              <a:cs typeface="Calibri"/>
            </a:rPr>
            <a:t> 79 ST</a:t>
          </a:r>
        </a:p>
      </xdr:txBody>
    </xdr:sp>
    <xdr:clientData/>
  </xdr:twoCellAnchor>
  <xdr:twoCellAnchor>
    <xdr:from>
      <xdr:col>10</xdr:col>
      <xdr:colOff>219075</xdr:colOff>
      <xdr:row>72</xdr:row>
      <xdr:rowOff>66675</xdr:rowOff>
    </xdr:from>
    <xdr:to>
      <xdr:col>12</xdr:col>
      <xdr:colOff>133350</xdr:colOff>
      <xdr:row>72</xdr:row>
      <xdr:rowOff>76200</xdr:rowOff>
    </xdr:to>
    <xdr:sp>
      <xdr:nvSpPr>
        <xdr:cNvPr id="23" name="Straight Connector 23"/>
        <xdr:cNvSpPr>
          <a:spLocks/>
        </xdr:cNvSpPr>
      </xdr:nvSpPr>
      <xdr:spPr>
        <a:xfrm flipH="1">
          <a:off x="2371725" y="15097125"/>
          <a:ext cx="476250" cy="95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28575</xdr:colOff>
      <xdr:row>72</xdr:row>
      <xdr:rowOff>28575</xdr:rowOff>
    </xdr:from>
    <xdr:to>
      <xdr:col>11</xdr:col>
      <xdr:colOff>123825</xdr:colOff>
      <xdr:row>72</xdr:row>
      <xdr:rowOff>114300</xdr:rowOff>
    </xdr:to>
    <xdr:sp>
      <xdr:nvSpPr>
        <xdr:cNvPr id="24" name="Oval 24"/>
        <xdr:cNvSpPr>
          <a:spLocks/>
        </xdr:cNvSpPr>
      </xdr:nvSpPr>
      <xdr:spPr>
        <a:xfrm>
          <a:off x="2457450" y="15059025"/>
          <a:ext cx="95250" cy="8572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71</xdr:row>
      <xdr:rowOff>161925</xdr:rowOff>
    </xdr:from>
    <xdr:to>
      <xdr:col>11</xdr:col>
      <xdr:colOff>76200</xdr:colOff>
      <xdr:row>72</xdr:row>
      <xdr:rowOff>180975</xdr:rowOff>
    </xdr:to>
    <xdr:sp>
      <xdr:nvSpPr>
        <xdr:cNvPr id="25" name="Straight Connector 25"/>
        <xdr:cNvSpPr>
          <a:spLocks/>
        </xdr:cNvSpPr>
      </xdr:nvSpPr>
      <xdr:spPr>
        <a:xfrm>
          <a:off x="2505075" y="14982825"/>
          <a:ext cx="0" cy="2286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65</xdr:row>
      <xdr:rowOff>114300</xdr:rowOff>
    </xdr:from>
    <xdr:to>
      <xdr:col>12</xdr:col>
      <xdr:colOff>257175</xdr:colOff>
      <xdr:row>65</xdr:row>
      <xdr:rowOff>123825</xdr:rowOff>
    </xdr:to>
    <xdr:sp>
      <xdr:nvSpPr>
        <xdr:cNvPr id="26" name="Straight Connector 26"/>
        <xdr:cNvSpPr>
          <a:spLocks/>
        </xdr:cNvSpPr>
      </xdr:nvSpPr>
      <xdr:spPr>
        <a:xfrm flipH="1" flipV="1">
          <a:off x="2428875" y="13677900"/>
          <a:ext cx="542925" cy="95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65</xdr:row>
      <xdr:rowOff>66675</xdr:rowOff>
    </xdr:from>
    <xdr:to>
      <xdr:col>12</xdr:col>
      <xdr:colOff>9525</xdr:colOff>
      <xdr:row>65</xdr:row>
      <xdr:rowOff>161925</xdr:rowOff>
    </xdr:to>
    <xdr:sp>
      <xdr:nvSpPr>
        <xdr:cNvPr id="27" name="Oval 27"/>
        <xdr:cNvSpPr>
          <a:spLocks/>
        </xdr:cNvSpPr>
      </xdr:nvSpPr>
      <xdr:spPr>
        <a:xfrm>
          <a:off x="2495550" y="13630275"/>
          <a:ext cx="228600" cy="95250"/>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114300</xdr:colOff>
      <xdr:row>64</xdr:row>
      <xdr:rowOff>209550</xdr:rowOff>
    </xdr:from>
    <xdr:to>
      <xdr:col>11</xdr:col>
      <xdr:colOff>114300</xdr:colOff>
      <xdr:row>66</xdr:row>
      <xdr:rowOff>19050</xdr:rowOff>
    </xdr:to>
    <xdr:sp>
      <xdr:nvSpPr>
        <xdr:cNvPr id="28" name="Straight Connector 28"/>
        <xdr:cNvSpPr>
          <a:spLocks/>
        </xdr:cNvSpPr>
      </xdr:nvSpPr>
      <xdr:spPr>
        <a:xfrm>
          <a:off x="2543175" y="13563600"/>
          <a:ext cx="0" cy="2286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74</xdr:row>
      <xdr:rowOff>104775</xdr:rowOff>
    </xdr:from>
    <xdr:to>
      <xdr:col>12</xdr:col>
      <xdr:colOff>180975</xdr:colOff>
      <xdr:row>75</xdr:row>
      <xdr:rowOff>28575</xdr:rowOff>
    </xdr:to>
    <xdr:sp>
      <xdr:nvSpPr>
        <xdr:cNvPr id="29" name="Flowchart: Collate 29"/>
        <xdr:cNvSpPr>
          <a:spLocks/>
        </xdr:cNvSpPr>
      </xdr:nvSpPr>
      <xdr:spPr>
        <a:xfrm>
          <a:off x="2790825" y="15554325"/>
          <a:ext cx="104775" cy="247650"/>
        </a:xfrm>
        <a:prstGeom prst="flowChartCollat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209550</xdr:colOff>
      <xdr:row>64</xdr:row>
      <xdr:rowOff>76200</xdr:rowOff>
    </xdr:from>
    <xdr:to>
      <xdr:col>13</xdr:col>
      <xdr:colOff>28575</xdr:colOff>
      <xdr:row>64</xdr:row>
      <xdr:rowOff>190500</xdr:rowOff>
    </xdr:to>
    <xdr:sp>
      <xdr:nvSpPr>
        <xdr:cNvPr id="30" name="Flowchart: Collate 30"/>
        <xdr:cNvSpPr>
          <a:spLocks/>
        </xdr:cNvSpPr>
      </xdr:nvSpPr>
      <xdr:spPr>
        <a:xfrm>
          <a:off x="2924175" y="13430250"/>
          <a:ext cx="76200" cy="114300"/>
        </a:xfrm>
        <a:prstGeom prst="flowChartCollat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72</xdr:row>
      <xdr:rowOff>9525</xdr:rowOff>
    </xdr:from>
    <xdr:to>
      <xdr:col>12</xdr:col>
      <xdr:colOff>104775</xdr:colOff>
      <xdr:row>72</xdr:row>
      <xdr:rowOff>142875</xdr:rowOff>
    </xdr:to>
    <xdr:sp>
      <xdr:nvSpPr>
        <xdr:cNvPr id="31" name="Flowchart: Collate 31"/>
        <xdr:cNvSpPr>
          <a:spLocks/>
        </xdr:cNvSpPr>
      </xdr:nvSpPr>
      <xdr:spPr>
        <a:xfrm rot="5400000">
          <a:off x="2714625" y="15039975"/>
          <a:ext cx="104775" cy="133350"/>
        </a:xfrm>
        <a:prstGeom prst="flowChartCollat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85725</xdr:colOff>
      <xdr:row>65</xdr:row>
      <xdr:rowOff>57150</xdr:rowOff>
    </xdr:from>
    <xdr:to>
      <xdr:col>12</xdr:col>
      <xdr:colOff>180975</xdr:colOff>
      <xdr:row>65</xdr:row>
      <xdr:rowOff>190500</xdr:rowOff>
    </xdr:to>
    <xdr:sp>
      <xdr:nvSpPr>
        <xdr:cNvPr id="32" name="Flowchart: Collate 32"/>
        <xdr:cNvSpPr>
          <a:spLocks/>
        </xdr:cNvSpPr>
      </xdr:nvSpPr>
      <xdr:spPr>
        <a:xfrm rot="5400000">
          <a:off x="2800350" y="13620750"/>
          <a:ext cx="95250" cy="133350"/>
        </a:xfrm>
        <a:prstGeom prst="flowChartCollat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76200</xdr:colOff>
      <xdr:row>66</xdr:row>
      <xdr:rowOff>85725</xdr:rowOff>
    </xdr:from>
    <xdr:to>
      <xdr:col>13</xdr:col>
      <xdr:colOff>9525</xdr:colOff>
      <xdr:row>69</xdr:row>
      <xdr:rowOff>133350</xdr:rowOff>
    </xdr:to>
    <xdr:sp>
      <xdr:nvSpPr>
        <xdr:cNvPr id="33" name="TextBox 33"/>
        <xdr:cNvSpPr txBox="1">
          <a:spLocks noChangeArrowheads="1"/>
        </xdr:cNvSpPr>
      </xdr:nvSpPr>
      <xdr:spPr>
        <a:xfrm rot="16200000">
          <a:off x="2790825" y="13858875"/>
          <a:ext cx="190500" cy="676275"/>
        </a:xfrm>
        <a:prstGeom prst="rect">
          <a:avLst/>
        </a:prstGeom>
        <a:noFill/>
        <a:ln w="9525" cmpd="sng">
          <a:noFill/>
        </a:ln>
      </xdr:spPr>
      <xdr:txBody>
        <a:bodyPr vertOverflow="clip" wrap="square"/>
        <a:p>
          <a:pPr algn="l">
            <a:defRPr/>
          </a:pPr>
          <a:r>
            <a:rPr lang="en-US" cap="none" sz="900" b="0" i="0" u="none" baseline="0">
              <a:solidFill>
                <a:srgbClr val="FF0000"/>
              </a:solidFill>
              <a:latin typeface="Calibri"/>
              <a:ea typeface="Calibri"/>
              <a:cs typeface="Calibri"/>
            </a:rPr>
            <a:t>250</a:t>
          </a:r>
          <a:r>
            <a:rPr lang="en-US" cap="none" sz="900" b="0" i="0" u="none" baseline="0">
              <a:solidFill>
                <a:srgbClr val="FF0000"/>
              </a:solidFill>
              <a:latin typeface="Calibri"/>
              <a:ea typeface="Calibri"/>
              <a:cs typeface="Calibri"/>
            </a:rPr>
            <a:t> PVC</a:t>
          </a:r>
        </a:p>
      </xdr:txBody>
    </xdr:sp>
    <xdr:clientData/>
  </xdr:twoCellAnchor>
  <xdr:twoCellAnchor>
    <xdr:from>
      <xdr:col>12</xdr:col>
      <xdr:colOff>123825</xdr:colOff>
      <xdr:row>74</xdr:row>
      <xdr:rowOff>38100</xdr:rowOff>
    </xdr:from>
    <xdr:to>
      <xdr:col>15</xdr:col>
      <xdr:colOff>123825</xdr:colOff>
      <xdr:row>75</xdr:row>
      <xdr:rowOff>76200</xdr:rowOff>
    </xdr:to>
    <xdr:sp>
      <xdr:nvSpPr>
        <xdr:cNvPr id="34" name="TextBox 34"/>
        <xdr:cNvSpPr txBox="1">
          <a:spLocks noChangeArrowheads="1"/>
        </xdr:cNvSpPr>
      </xdr:nvSpPr>
      <xdr:spPr>
        <a:xfrm>
          <a:off x="2838450" y="15487650"/>
          <a:ext cx="619125" cy="361950"/>
        </a:xfrm>
        <a:prstGeom prst="rect">
          <a:avLst/>
        </a:prstGeom>
        <a:noFill/>
        <a:ln w="9525" cmpd="sng">
          <a:noFill/>
        </a:ln>
      </xdr:spPr>
      <xdr:txBody>
        <a:bodyPr vertOverflow="clip" wrap="square"/>
        <a:p>
          <a:pPr algn="l">
            <a:defRPr/>
          </a:pPr>
          <a:r>
            <a:rPr lang="en-US" cap="none" sz="900" b="0" i="1" u="none" baseline="0">
              <a:solidFill>
                <a:srgbClr val="FF0000"/>
              </a:solidFill>
              <a:latin typeface="Calibri"/>
              <a:ea typeface="Calibri"/>
              <a:cs typeface="Calibri"/>
            </a:rPr>
            <a:t>V123</a:t>
          </a:r>
        </a:p>
      </xdr:txBody>
    </xdr:sp>
    <xdr:clientData/>
  </xdr:twoCellAnchor>
  <xdr:twoCellAnchor>
    <xdr:from>
      <xdr:col>12</xdr:col>
      <xdr:colOff>228600</xdr:colOff>
      <xdr:row>63</xdr:row>
      <xdr:rowOff>180975</xdr:rowOff>
    </xdr:from>
    <xdr:to>
      <xdr:col>15</xdr:col>
      <xdr:colOff>228600</xdr:colOff>
      <xdr:row>64</xdr:row>
      <xdr:rowOff>190500</xdr:rowOff>
    </xdr:to>
    <xdr:sp>
      <xdr:nvSpPr>
        <xdr:cNvPr id="35" name="TextBox 35"/>
        <xdr:cNvSpPr txBox="1">
          <a:spLocks noChangeArrowheads="1"/>
        </xdr:cNvSpPr>
      </xdr:nvSpPr>
      <xdr:spPr>
        <a:xfrm>
          <a:off x="2943225" y="13325475"/>
          <a:ext cx="619125" cy="219075"/>
        </a:xfrm>
        <a:prstGeom prst="rect">
          <a:avLst/>
        </a:prstGeom>
        <a:noFill/>
        <a:ln w="9525" cmpd="sng">
          <a:noFill/>
        </a:ln>
      </xdr:spPr>
      <xdr:txBody>
        <a:bodyPr vertOverflow="clip" wrap="square"/>
        <a:p>
          <a:pPr algn="l">
            <a:defRPr/>
          </a:pPr>
          <a:r>
            <a:rPr lang="en-US" cap="none" sz="900" b="0" i="1" u="none" baseline="0">
              <a:solidFill>
                <a:srgbClr val="FF0000"/>
              </a:solidFill>
              <a:latin typeface="Calibri"/>
              <a:ea typeface="Calibri"/>
              <a:cs typeface="Calibri"/>
            </a:rPr>
            <a:t>V124</a:t>
          </a:r>
        </a:p>
      </xdr:txBody>
    </xdr:sp>
    <xdr:clientData/>
  </xdr:twoCellAnchor>
  <xdr:twoCellAnchor>
    <xdr:from>
      <xdr:col>8</xdr:col>
      <xdr:colOff>209550</xdr:colOff>
      <xdr:row>64</xdr:row>
      <xdr:rowOff>123825</xdr:rowOff>
    </xdr:from>
    <xdr:to>
      <xdr:col>12</xdr:col>
      <xdr:colOff>38100</xdr:colOff>
      <xdr:row>67</xdr:row>
      <xdr:rowOff>0</xdr:rowOff>
    </xdr:to>
    <xdr:sp>
      <xdr:nvSpPr>
        <xdr:cNvPr id="36" name="TextBox 36"/>
        <xdr:cNvSpPr txBox="1">
          <a:spLocks noChangeArrowheads="1"/>
        </xdr:cNvSpPr>
      </xdr:nvSpPr>
      <xdr:spPr>
        <a:xfrm>
          <a:off x="1971675" y="13477875"/>
          <a:ext cx="781050" cy="504825"/>
        </a:xfrm>
        <a:prstGeom prst="rect">
          <a:avLst/>
        </a:prstGeom>
        <a:noFill/>
        <a:ln w="9525" cmpd="sng">
          <a:noFill/>
        </a:ln>
      </xdr:spPr>
      <xdr:txBody>
        <a:bodyPr vertOverflow="clip" wrap="square" anchor="ctr"/>
        <a:p>
          <a:pPr algn="ctr">
            <a:defRPr/>
          </a:pPr>
          <a:r>
            <a:rPr lang="en-US" cap="none" sz="900" b="0" i="1" u="none" baseline="0">
              <a:solidFill>
                <a:srgbClr val="FF0000"/>
              </a:solidFill>
              <a:latin typeface="Calibri"/>
              <a:ea typeface="Calibri"/>
              <a:cs typeface="Calibri"/>
            </a:rPr>
            <a:t>H567
</a:t>
          </a:r>
          <a:r>
            <a:rPr lang="en-US" cap="none" sz="900" b="0" i="1" u="none" baseline="0">
              <a:solidFill>
                <a:srgbClr val="FF0000"/>
              </a:solidFill>
              <a:latin typeface="Calibri"/>
              <a:ea typeface="Calibri"/>
              <a:cs typeface="Calibri"/>
            </a:rPr>
            <a:t>V7655</a:t>
          </a:r>
        </a:p>
      </xdr:txBody>
    </xdr:sp>
    <xdr:clientData/>
  </xdr:twoCellAnchor>
  <xdr:twoCellAnchor>
    <xdr:from>
      <xdr:col>8</xdr:col>
      <xdr:colOff>152400</xdr:colOff>
      <xdr:row>71</xdr:row>
      <xdr:rowOff>133350</xdr:rowOff>
    </xdr:from>
    <xdr:to>
      <xdr:col>11</xdr:col>
      <xdr:colOff>123825</xdr:colOff>
      <xdr:row>74</xdr:row>
      <xdr:rowOff>19050</xdr:rowOff>
    </xdr:to>
    <xdr:sp>
      <xdr:nvSpPr>
        <xdr:cNvPr id="37" name="TextBox 37"/>
        <xdr:cNvSpPr txBox="1">
          <a:spLocks noChangeArrowheads="1"/>
        </xdr:cNvSpPr>
      </xdr:nvSpPr>
      <xdr:spPr>
        <a:xfrm>
          <a:off x="1914525" y="14954250"/>
          <a:ext cx="638175" cy="514350"/>
        </a:xfrm>
        <a:prstGeom prst="rect">
          <a:avLst/>
        </a:prstGeom>
        <a:noFill/>
        <a:ln w="9525" cmpd="sng">
          <a:noFill/>
        </a:ln>
      </xdr:spPr>
      <xdr:txBody>
        <a:bodyPr vertOverflow="clip" wrap="square" anchor="ctr"/>
        <a:p>
          <a:pPr algn="ctr">
            <a:defRPr/>
          </a:pPr>
          <a:r>
            <a:rPr lang="en-US" cap="none" sz="900" b="0" i="1" u="none" baseline="0">
              <a:solidFill>
                <a:srgbClr val="FF0000"/>
              </a:solidFill>
              <a:latin typeface="Calibri"/>
              <a:ea typeface="Calibri"/>
              <a:cs typeface="Calibri"/>
            </a:rPr>
            <a:t>H568
</a:t>
          </a:r>
          <a:r>
            <a:rPr lang="en-US" cap="none" sz="900" b="0" i="1" u="none" baseline="0">
              <a:solidFill>
                <a:srgbClr val="FF0000"/>
              </a:solidFill>
              <a:latin typeface="Calibri"/>
              <a:ea typeface="Calibri"/>
              <a:cs typeface="Calibri"/>
            </a:rPr>
            <a:t>V7656</a:t>
          </a:r>
        </a:p>
      </xdr:txBody>
    </xdr:sp>
    <xdr:clientData/>
  </xdr:twoCellAnchor>
  <xdr:twoCellAnchor>
    <xdr:from>
      <xdr:col>3</xdr:col>
      <xdr:colOff>257175</xdr:colOff>
      <xdr:row>60</xdr:row>
      <xdr:rowOff>180975</xdr:rowOff>
    </xdr:from>
    <xdr:to>
      <xdr:col>7</xdr:col>
      <xdr:colOff>76200</xdr:colOff>
      <xdr:row>61</xdr:row>
      <xdr:rowOff>200025</xdr:rowOff>
    </xdr:to>
    <xdr:sp>
      <xdr:nvSpPr>
        <xdr:cNvPr id="38" name="TextBox 38"/>
        <xdr:cNvSpPr txBox="1">
          <a:spLocks noChangeArrowheads="1"/>
        </xdr:cNvSpPr>
      </xdr:nvSpPr>
      <xdr:spPr>
        <a:xfrm>
          <a:off x="876300" y="12696825"/>
          <a:ext cx="676275" cy="228600"/>
        </a:xfrm>
        <a:prstGeom prst="rect">
          <a:avLst/>
        </a:prstGeom>
        <a:no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N/A</a:t>
          </a:r>
        </a:p>
      </xdr:txBody>
    </xdr:sp>
    <xdr:clientData/>
  </xdr:twoCellAnchor>
  <xdr:twoCellAnchor>
    <xdr:from>
      <xdr:col>1</xdr:col>
      <xdr:colOff>95250</xdr:colOff>
      <xdr:row>61</xdr:row>
      <xdr:rowOff>38100</xdr:rowOff>
    </xdr:from>
    <xdr:to>
      <xdr:col>4</xdr:col>
      <xdr:colOff>9525</xdr:colOff>
      <xdr:row>61</xdr:row>
      <xdr:rowOff>209550</xdr:rowOff>
    </xdr:to>
    <xdr:sp>
      <xdr:nvSpPr>
        <xdr:cNvPr id="39" name="Straight Connector 39"/>
        <xdr:cNvSpPr>
          <a:spLocks/>
        </xdr:cNvSpPr>
      </xdr:nvSpPr>
      <xdr:spPr>
        <a:xfrm flipH="1">
          <a:off x="142875" y="12763500"/>
          <a:ext cx="771525" cy="1714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136"/>
  <sheetViews>
    <sheetView zoomScalePageLayoutView="0" workbookViewId="0" topLeftCell="A1">
      <selection activeCell="A1" sqref="A1"/>
    </sheetView>
  </sheetViews>
  <sheetFormatPr defaultColWidth="9.140625" defaultRowHeight="15"/>
  <cols>
    <col min="1" max="3" width="4.28125" style="19" customWidth="1"/>
    <col min="4" max="4" width="2.421875" style="19" customWidth="1"/>
    <col min="5" max="5" width="3.8515625" style="19" customWidth="1"/>
    <col min="6" max="6" width="2.28125" style="19" customWidth="1"/>
    <col min="7" max="7" width="4.28125" style="19" customWidth="1"/>
    <col min="8" max="8" width="3.421875" style="19" customWidth="1"/>
    <col min="9" max="9" width="2.421875" style="19" customWidth="1"/>
    <col min="10" max="11" width="4.28125" style="19" customWidth="1"/>
    <col min="12" max="12" width="3.7109375" style="19" customWidth="1"/>
    <col min="13" max="13" width="1.1484375" style="19" customWidth="1"/>
    <col min="14" max="16" width="4.28125" style="19" customWidth="1"/>
    <col min="17" max="17" width="2.421875" style="19" customWidth="1"/>
    <col min="18" max="18" width="3.8515625" style="19" customWidth="1"/>
    <col min="19" max="19" width="2.28125" style="19" customWidth="1"/>
    <col min="20" max="20" width="4.28125" style="19" customWidth="1"/>
    <col min="21" max="21" width="3.57421875" style="19" customWidth="1"/>
    <col min="22" max="22" width="6.57421875" style="19" customWidth="1"/>
    <col min="23" max="23" width="8.00390625" style="19" customWidth="1"/>
    <col min="24" max="24" width="1.421875" style="19" customWidth="1"/>
    <col min="25" max="25" width="4.28125" style="9" customWidth="1"/>
    <col min="26" max="54" width="4.28125" style="0" customWidth="1"/>
  </cols>
  <sheetData>
    <row r="1" spans="1:24" ht="15" customHeight="1">
      <c r="A1" s="15"/>
      <c r="B1" s="16"/>
      <c r="C1" s="16"/>
      <c r="D1" s="16"/>
      <c r="E1" s="16"/>
      <c r="F1" s="16"/>
      <c r="G1" s="16"/>
      <c r="H1" s="16"/>
      <c r="I1" s="16"/>
      <c r="J1" s="359" t="s">
        <v>50</v>
      </c>
      <c r="K1" s="359"/>
      <c r="L1" s="359"/>
      <c r="M1" s="359"/>
      <c r="N1" s="359"/>
      <c r="O1" s="359"/>
      <c r="P1" s="359"/>
      <c r="Q1" s="359"/>
      <c r="R1" s="359"/>
      <c r="S1" s="359"/>
      <c r="T1" s="359"/>
      <c r="U1" s="359"/>
      <c r="V1" s="359"/>
      <c r="W1" s="359"/>
      <c r="X1" s="360"/>
    </row>
    <row r="2" spans="1:24" ht="16.5">
      <c r="A2" s="17"/>
      <c r="B2" s="18"/>
      <c r="C2" s="18"/>
      <c r="D2" s="18"/>
      <c r="E2" s="18"/>
      <c r="F2" s="18"/>
      <c r="G2" s="18"/>
      <c r="H2" s="18"/>
      <c r="I2" s="41"/>
      <c r="J2" s="361"/>
      <c r="K2" s="361"/>
      <c r="L2" s="361"/>
      <c r="M2" s="361"/>
      <c r="N2" s="361"/>
      <c r="O2" s="361"/>
      <c r="P2" s="361"/>
      <c r="Q2" s="361"/>
      <c r="R2" s="361"/>
      <c r="S2" s="361"/>
      <c r="T2" s="361"/>
      <c r="U2" s="361"/>
      <c r="V2" s="361"/>
      <c r="W2" s="361"/>
      <c r="X2" s="362"/>
    </row>
    <row r="3" spans="1:24" ht="16.5">
      <c r="A3" s="17"/>
      <c r="B3" s="18"/>
      <c r="C3" s="18"/>
      <c r="D3" s="18"/>
      <c r="E3" s="18"/>
      <c r="F3" s="18"/>
      <c r="G3" s="18"/>
      <c r="H3" s="18"/>
      <c r="I3" s="41"/>
      <c r="J3" s="361"/>
      <c r="K3" s="361"/>
      <c r="L3" s="361"/>
      <c r="M3" s="361"/>
      <c r="N3" s="361"/>
      <c r="O3" s="361"/>
      <c r="P3" s="361"/>
      <c r="Q3" s="361"/>
      <c r="R3" s="361"/>
      <c r="S3" s="361"/>
      <c r="T3" s="361"/>
      <c r="U3" s="361"/>
      <c r="V3" s="361"/>
      <c r="W3" s="361"/>
      <c r="X3" s="362"/>
    </row>
    <row r="4" spans="1:24" ht="17.25" thickBot="1">
      <c r="A4" s="17"/>
      <c r="B4" s="18"/>
      <c r="C4" s="18"/>
      <c r="D4" s="18"/>
      <c r="E4" s="18"/>
      <c r="F4" s="18"/>
      <c r="G4" s="18"/>
      <c r="H4" s="18"/>
      <c r="I4" s="41"/>
      <c r="J4" s="361"/>
      <c r="K4" s="361"/>
      <c r="L4" s="361"/>
      <c r="M4" s="361"/>
      <c r="N4" s="361"/>
      <c r="O4" s="361"/>
      <c r="P4" s="361"/>
      <c r="Q4" s="361"/>
      <c r="R4" s="361"/>
      <c r="S4" s="361"/>
      <c r="T4" s="361"/>
      <c r="U4" s="361"/>
      <c r="V4" s="361"/>
      <c r="W4" s="361"/>
      <c r="X4" s="362"/>
    </row>
    <row r="5" spans="1:25" s="4" customFormat="1" ht="3" customHeight="1" thickTop="1">
      <c r="A5" s="73"/>
      <c r="B5" s="74"/>
      <c r="C5" s="74"/>
      <c r="D5" s="74"/>
      <c r="E5" s="74"/>
      <c r="F5" s="74"/>
      <c r="G5" s="74"/>
      <c r="H5" s="74"/>
      <c r="I5" s="75"/>
      <c r="J5" s="76"/>
      <c r="K5" s="76"/>
      <c r="L5" s="76"/>
      <c r="M5" s="76"/>
      <c r="N5" s="76"/>
      <c r="O5" s="76"/>
      <c r="P5" s="76"/>
      <c r="Q5" s="76"/>
      <c r="R5" s="76"/>
      <c r="S5" s="76"/>
      <c r="T5" s="76"/>
      <c r="U5" s="76"/>
      <c r="V5" s="76"/>
      <c r="W5" s="76"/>
      <c r="X5" s="77"/>
      <c r="Y5" s="9"/>
    </row>
    <row r="6" spans="1:24" ht="16.5">
      <c r="A6" s="327" t="s">
        <v>20</v>
      </c>
      <c r="B6" s="328"/>
      <c r="C6" s="328"/>
      <c r="D6" s="328"/>
      <c r="E6" s="331"/>
      <c r="F6" s="332"/>
      <c r="G6" s="332"/>
      <c r="H6" s="332"/>
      <c r="I6" s="333"/>
      <c r="J6" s="18"/>
      <c r="K6" s="18" t="s">
        <v>22</v>
      </c>
      <c r="L6" s="18"/>
      <c r="M6" s="18"/>
      <c r="N6" s="310"/>
      <c r="O6" s="311"/>
      <c r="P6" s="311"/>
      <c r="Q6" s="311"/>
      <c r="R6" s="311"/>
      <c r="S6" s="311"/>
      <c r="T6" s="311"/>
      <c r="U6" s="311"/>
      <c r="V6" s="311"/>
      <c r="W6" s="312"/>
      <c r="X6" s="48"/>
    </row>
    <row r="7" spans="1:24" ht="16.5">
      <c r="A7" s="329" t="s">
        <v>21</v>
      </c>
      <c r="B7" s="330"/>
      <c r="C7" s="331"/>
      <c r="D7" s="332"/>
      <c r="E7" s="332"/>
      <c r="F7" s="332"/>
      <c r="G7" s="332"/>
      <c r="H7" s="332"/>
      <c r="I7" s="333"/>
      <c r="J7" s="18"/>
      <c r="K7" s="18" t="s">
        <v>23</v>
      </c>
      <c r="L7" s="18"/>
      <c r="M7" s="18"/>
      <c r="N7" s="331"/>
      <c r="O7" s="332"/>
      <c r="P7" s="332"/>
      <c r="Q7" s="332"/>
      <c r="R7" s="332"/>
      <c r="S7" s="332"/>
      <c r="T7" s="332"/>
      <c r="U7" s="332"/>
      <c r="V7" s="332"/>
      <c r="W7" s="333"/>
      <c r="X7" s="48"/>
    </row>
    <row r="8" spans="1:25" s="4" customFormat="1" ht="3" customHeight="1">
      <c r="A8" s="60"/>
      <c r="B8" s="45"/>
      <c r="C8" s="66"/>
      <c r="D8" s="66"/>
      <c r="E8" s="66"/>
      <c r="F8" s="66"/>
      <c r="G8" s="66"/>
      <c r="H8" s="66"/>
      <c r="I8" s="66"/>
      <c r="J8" s="18"/>
      <c r="K8" s="18"/>
      <c r="L8" s="18"/>
      <c r="M8" s="18"/>
      <c r="N8" s="66"/>
      <c r="O8" s="66"/>
      <c r="P8" s="66"/>
      <c r="Q8" s="66"/>
      <c r="R8" s="66"/>
      <c r="S8" s="66"/>
      <c r="T8" s="66"/>
      <c r="U8" s="66"/>
      <c r="V8" s="66"/>
      <c r="W8" s="66"/>
      <c r="X8" s="48"/>
      <c r="Y8" s="9"/>
    </row>
    <row r="9" spans="1:24" ht="15" customHeight="1">
      <c r="A9" s="379" t="s">
        <v>37</v>
      </c>
      <c r="B9" s="380"/>
      <c r="C9" s="380"/>
      <c r="D9" s="380"/>
      <c r="E9" s="380"/>
      <c r="F9" s="380"/>
      <c r="G9" s="380"/>
      <c r="H9" s="380"/>
      <c r="I9" s="380"/>
      <c r="J9" s="380"/>
      <c r="K9" s="380"/>
      <c r="L9" s="380"/>
      <c r="M9" s="380"/>
      <c r="N9" s="380"/>
      <c r="O9" s="380"/>
      <c r="P9" s="380"/>
      <c r="Q9" s="380"/>
      <c r="R9" s="380"/>
      <c r="S9" s="380"/>
      <c r="T9" s="380"/>
      <c r="U9" s="380"/>
      <c r="V9" s="380"/>
      <c r="W9" s="380"/>
      <c r="X9" s="381"/>
    </row>
    <row r="10" spans="1:24" ht="18" customHeight="1">
      <c r="A10" s="382"/>
      <c r="B10" s="383"/>
      <c r="C10" s="383"/>
      <c r="D10" s="383"/>
      <c r="E10" s="383"/>
      <c r="F10" s="383"/>
      <c r="G10" s="383"/>
      <c r="H10" s="383"/>
      <c r="I10" s="383"/>
      <c r="J10" s="383"/>
      <c r="K10" s="383"/>
      <c r="L10" s="383"/>
      <c r="M10" s="383"/>
      <c r="N10" s="383"/>
      <c r="O10" s="383"/>
      <c r="P10" s="383"/>
      <c r="Q10" s="383"/>
      <c r="R10" s="383"/>
      <c r="S10" s="383"/>
      <c r="T10" s="383"/>
      <c r="U10" s="383"/>
      <c r="V10" s="383"/>
      <c r="W10" s="383"/>
      <c r="X10" s="384"/>
    </row>
    <row r="11" spans="1:25" s="4" customFormat="1" ht="3" customHeight="1">
      <c r="A11" s="70"/>
      <c r="B11" s="67"/>
      <c r="C11" s="67"/>
      <c r="D11" s="67"/>
      <c r="E11" s="67"/>
      <c r="F11" s="67"/>
      <c r="G11" s="67"/>
      <c r="H11" s="67"/>
      <c r="I11" s="67"/>
      <c r="J11" s="67"/>
      <c r="K11" s="67"/>
      <c r="L11" s="67"/>
      <c r="M11" s="67"/>
      <c r="N11" s="42"/>
      <c r="O11" s="42"/>
      <c r="P11" s="42"/>
      <c r="Q11" s="42"/>
      <c r="R11" s="42"/>
      <c r="S11" s="42"/>
      <c r="T11" s="42"/>
      <c r="U11" s="42"/>
      <c r="V11" s="67"/>
      <c r="W11" s="67"/>
      <c r="X11" s="71"/>
      <c r="Y11" s="9"/>
    </row>
    <row r="12" spans="1:24" ht="16.5">
      <c r="A12" s="350" t="s">
        <v>24</v>
      </c>
      <c r="B12" s="351"/>
      <c r="C12" s="351"/>
      <c r="D12" s="352"/>
      <c r="E12" s="353" t="s">
        <v>25</v>
      </c>
      <c r="F12" s="351"/>
      <c r="G12" s="351"/>
      <c r="H12" s="351"/>
      <c r="I12" s="352"/>
      <c r="J12" s="353" t="s">
        <v>17</v>
      </c>
      <c r="K12" s="351"/>
      <c r="L12" s="351"/>
      <c r="M12" s="352"/>
      <c r="N12" s="18"/>
      <c r="O12" s="18" t="s">
        <v>38</v>
      </c>
      <c r="P12" s="18"/>
      <c r="Q12" s="18"/>
      <c r="R12" s="18"/>
      <c r="S12" s="18"/>
      <c r="T12" s="18"/>
      <c r="U12" s="43"/>
      <c r="V12" s="334"/>
      <c r="W12" s="335"/>
      <c r="X12" s="48"/>
    </row>
    <row r="13" spans="1:24" ht="16.5">
      <c r="A13" s="23"/>
      <c r="B13" s="22"/>
      <c r="C13" s="22"/>
      <c r="D13" s="22"/>
      <c r="E13" s="20"/>
      <c r="F13" s="22"/>
      <c r="G13" s="22"/>
      <c r="H13" s="22"/>
      <c r="I13" s="21"/>
      <c r="J13" s="22"/>
      <c r="K13" s="22"/>
      <c r="L13" s="22"/>
      <c r="M13" s="21"/>
      <c r="N13" s="376"/>
      <c r="O13" s="376"/>
      <c r="P13" s="376"/>
      <c r="Q13" s="376"/>
      <c r="R13" s="376"/>
      <c r="S13" s="376"/>
      <c r="T13" s="376"/>
      <c r="U13" s="376"/>
      <c r="V13" s="376"/>
      <c r="W13" s="376"/>
      <c r="X13" s="48"/>
    </row>
    <row r="14" spans="1:29" ht="15" customHeight="1">
      <c r="A14" s="23"/>
      <c r="B14" s="22"/>
      <c r="C14" s="22"/>
      <c r="D14" s="22"/>
      <c r="E14" s="20"/>
      <c r="F14" s="22"/>
      <c r="G14" s="22"/>
      <c r="H14" s="22"/>
      <c r="I14" s="21"/>
      <c r="J14" s="22"/>
      <c r="K14" s="22"/>
      <c r="L14" s="22"/>
      <c r="M14" s="21"/>
      <c r="N14" s="376"/>
      <c r="O14" s="376"/>
      <c r="P14" s="376"/>
      <c r="Q14" s="376"/>
      <c r="R14" s="376"/>
      <c r="S14" s="376"/>
      <c r="T14" s="376"/>
      <c r="U14" s="376"/>
      <c r="V14" s="376"/>
      <c r="W14" s="376"/>
      <c r="X14" s="48"/>
      <c r="AC14" s="1"/>
    </row>
    <row r="15" spans="1:24" ht="16.5">
      <c r="A15" s="23"/>
      <c r="B15" s="22"/>
      <c r="C15" s="22"/>
      <c r="D15" s="22"/>
      <c r="E15" s="20"/>
      <c r="F15" s="22"/>
      <c r="G15" s="22"/>
      <c r="H15" s="22"/>
      <c r="I15" s="21"/>
      <c r="J15" s="22"/>
      <c r="K15" s="22"/>
      <c r="L15" s="22"/>
      <c r="M15" s="21"/>
      <c r="N15" s="376"/>
      <c r="O15" s="376"/>
      <c r="P15" s="376"/>
      <c r="Q15" s="376"/>
      <c r="R15" s="376"/>
      <c r="S15" s="376"/>
      <c r="T15" s="376"/>
      <c r="U15" s="376"/>
      <c r="V15" s="376"/>
      <c r="W15" s="376"/>
      <c r="X15" s="48"/>
    </row>
    <row r="16" spans="1:24" ht="16.5">
      <c r="A16" s="23"/>
      <c r="B16" s="22"/>
      <c r="C16" s="22"/>
      <c r="D16" s="22"/>
      <c r="E16" s="20"/>
      <c r="F16" s="22"/>
      <c r="G16" s="22"/>
      <c r="H16" s="22"/>
      <c r="I16" s="21"/>
      <c r="J16" s="22"/>
      <c r="K16" s="22"/>
      <c r="L16" s="22"/>
      <c r="M16" s="21"/>
      <c r="N16" s="376"/>
      <c r="O16" s="376"/>
      <c r="P16" s="376"/>
      <c r="Q16" s="376"/>
      <c r="R16" s="376"/>
      <c r="S16" s="376"/>
      <c r="T16" s="376"/>
      <c r="U16" s="376"/>
      <c r="V16" s="376"/>
      <c r="W16" s="376"/>
      <c r="X16" s="48"/>
    </row>
    <row r="17" spans="1:24" ht="16.5">
      <c r="A17" s="23"/>
      <c r="B17" s="22"/>
      <c r="C17" s="22"/>
      <c r="D17" s="22"/>
      <c r="E17" s="20"/>
      <c r="F17" s="22"/>
      <c r="G17" s="22"/>
      <c r="H17" s="22"/>
      <c r="I17" s="21"/>
      <c r="J17" s="22"/>
      <c r="K17" s="22"/>
      <c r="L17" s="22"/>
      <c r="M17" s="21"/>
      <c r="N17" s="376"/>
      <c r="O17" s="376"/>
      <c r="P17" s="376"/>
      <c r="Q17" s="376"/>
      <c r="R17" s="376"/>
      <c r="S17" s="376"/>
      <c r="T17" s="376"/>
      <c r="U17" s="376"/>
      <c r="V17" s="376"/>
      <c r="W17" s="376"/>
      <c r="X17" s="48"/>
    </row>
    <row r="18" spans="1:24" ht="15" customHeight="1">
      <c r="A18" s="23"/>
      <c r="B18" s="22"/>
      <c r="C18" s="22"/>
      <c r="D18" s="22"/>
      <c r="E18" s="20"/>
      <c r="F18" s="22"/>
      <c r="G18" s="22"/>
      <c r="H18" s="22"/>
      <c r="I18" s="21"/>
      <c r="J18" s="22"/>
      <c r="K18" s="22"/>
      <c r="L18" s="22"/>
      <c r="M18" s="21"/>
      <c r="N18" s="376"/>
      <c r="O18" s="376"/>
      <c r="P18" s="376"/>
      <c r="Q18" s="376"/>
      <c r="R18" s="376"/>
      <c r="S18" s="376"/>
      <c r="T18" s="376"/>
      <c r="U18" s="376"/>
      <c r="V18" s="376"/>
      <c r="W18" s="376"/>
      <c r="X18" s="48"/>
    </row>
    <row r="19" spans="1:25" s="4" customFormat="1" ht="16.5">
      <c r="A19" s="17"/>
      <c r="B19" s="18"/>
      <c r="C19" s="18"/>
      <c r="D19" s="18"/>
      <c r="E19" s="18"/>
      <c r="F19" s="18"/>
      <c r="G19" s="18"/>
      <c r="H19" s="18"/>
      <c r="I19" s="72" t="s">
        <v>52</v>
      </c>
      <c r="J19" s="310"/>
      <c r="K19" s="311"/>
      <c r="L19" s="311"/>
      <c r="M19" s="312"/>
      <c r="N19" s="25"/>
      <c r="O19" s="25"/>
      <c r="P19" s="25"/>
      <c r="Q19" s="25"/>
      <c r="R19" s="25"/>
      <c r="S19" s="25"/>
      <c r="T19" s="25"/>
      <c r="U19" s="25"/>
      <c r="V19" s="25"/>
      <c r="W19" s="25"/>
      <c r="X19" s="48"/>
      <c r="Y19" s="9"/>
    </row>
    <row r="20" spans="1:24" ht="16.5">
      <c r="A20" s="17"/>
      <c r="B20" s="309" t="s">
        <v>51</v>
      </c>
      <c r="C20" s="309"/>
      <c r="D20" s="309"/>
      <c r="E20" s="309"/>
      <c r="F20" s="309"/>
      <c r="G20" s="309"/>
      <c r="H20" s="309"/>
      <c r="I20" s="309"/>
      <c r="J20" s="310"/>
      <c r="K20" s="311"/>
      <c r="L20" s="311"/>
      <c r="M20" s="312"/>
      <c r="N20" s="18"/>
      <c r="O20" s="18"/>
      <c r="P20" s="18"/>
      <c r="Q20" s="18"/>
      <c r="R20" s="18"/>
      <c r="S20" s="18"/>
      <c r="T20" s="18"/>
      <c r="U20" s="18"/>
      <c r="V20" s="18"/>
      <c r="W20" s="18"/>
      <c r="X20" s="48"/>
    </row>
    <row r="21" spans="1:25" s="4" customFormat="1" ht="3" customHeight="1" thickBot="1">
      <c r="A21" s="17"/>
      <c r="B21" s="61"/>
      <c r="C21" s="61"/>
      <c r="D21" s="61"/>
      <c r="E21" s="61"/>
      <c r="F21" s="61"/>
      <c r="G21" s="61"/>
      <c r="H21" s="61"/>
      <c r="I21" s="61"/>
      <c r="J21" s="45"/>
      <c r="K21" s="45"/>
      <c r="L21" s="45"/>
      <c r="M21" s="45"/>
      <c r="N21" s="18"/>
      <c r="O21" s="18"/>
      <c r="P21" s="18"/>
      <c r="Q21" s="18"/>
      <c r="R21" s="18"/>
      <c r="S21" s="18"/>
      <c r="T21" s="18"/>
      <c r="U21" s="18"/>
      <c r="V21" s="18"/>
      <c r="W21" s="18"/>
      <c r="X21" s="48"/>
      <c r="Y21" s="9"/>
    </row>
    <row r="22" spans="1:24" ht="16.5">
      <c r="A22" s="354" t="s">
        <v>39</v>
      </c>
      <c r="B22" s="355"/>
      <c r="C22" s="355"/>
      <c r="D22" s="355"/>
      <c r="E22" s="355"/>
      <c r="F22" s="355"/>
      <c r="G22" s="355"/>
      <c r="H22" s="377"/>
      <c r="I22" s="18"/>
      <c r="J22" s="18"/>
      <c r="K22" s="18"/>
      <c r="L22" s="18"/>
      <c r="M22" s="18"/>
      <c r="N22" s="18"/>
      <c r="O22" s="18"/>
      <c r="P22" s="18"/>
      <c r="Q22" s="18"/>
      <c r="R22" s="18"/>
      <c r="S22" s="18"/>
      <c r="T22" s="388" t="s">
        <v>69</v>
      </c>
      <c r="U22" s="338"/>
      <c r="V22" s="338"/>
      <c r="W22" s="339"/>
      <c r="X22" s="48"/>
    </row>
    <row r="23" spans="1:24" ht="17.25" thickBot="1">
      <c r="A23" s="356"/>
      <c r="B23" s="357"/>
      <c r="C23" s="357"/>
      <c r="D23" s="357"/>
      <c r="E23" s="357"/>
      <c r="F23" s="357"/>
      <c r="G23" s="357"/>
      <c r="H23" s="378"/>
      <c r="I23" s="18"/>
      <c r="J23" s="18"/>
      <c r="K23" s="18"/>
      <c r="L23" s="18"/>
      <c r="M23" s="18"/>
      <c r="N23" s="18"/>
      <c r="O23" s="18"/>
      <c r="P23" s="18"/>
      <c r="Q23" s="18"/>
      <c r="R23" s="18"/>
      <c r="S23" s="18"/>
      <c r="T23" s="389"/>
      <c r="U23" s="341"/>
      <c r="V23" s="341"/>
      <c r="W23" s="342"/>
      <c r="X23" s="48"/>
    </row>
    <row r="24" spans="1:24" ht="4.5" customHeight="1">
      <c r="A24" s="57"/>
      <c r="B24" s="44"/>
      <c r="C24" s="44"/>
      <c r="D24" s="44"/>
      <c r="E24" s="44"/>
      <c r="F24" s="44"/>
      <c r="G24" s="44"/>
      <c r="H24" s="44"/>
      <c r="I24" s="44"/>
      <c r="J24" s="44"/>
      <c r="K24" s="44"/>
      <c r="L24" s="44"/>
      <c r="M24" s="44"/>
      <c r="N24" s="44"/>
      <c r="O24" s="44"/>
      <c r="P24" s="44"/>
      <c r="Q24" s="44"/>
      <c r="R24" s="44"/>
      <c r="S24" s="44"/>
      <c r="T24" s="44"/>
      <c r="U24" s="44"/>
      <c r="V24" s="44"/>
      <c r="W24" s="44"/>
      <c r="X24" s="58"/>
    </row>
    <row r="25" spans="1:24" ht="16.5">
      <c r="A25" s="55" t="s">
        <v>26</v>
      </c>
      <c r="B25" s="24"/>
      <c r="C25" s="24"/>
      <c r="D25" s="24"/>
      <c r="E25" s="24"/>
      <c r="F25" s="24"/>
      <c r="G25" s="24"/>
      <c r="H25" s="24"/>
      <c r="I25" s="24"/>
      <c r="J25" s="24"/>
      <c r="K25" s="24"/>
      <c r="L25" s="24"/>
      <c r="M25" s="24"/>
      <c r="N25" s="24"/>
      <c r="O25" s="24"/>
      <c r="P25" s="24"/>
      <c r="Q25" s="24"/>
      <c r="R25" s="24"/>
      <c r="S25" s="24"/>
      <c r="T25" s="24"/>
      <c r="U25" s="24"/>
      <c r="V25" s="24"/>
      <c r="W25" s="24"/>
      <c r="X25" s="56"/>
    </row>
    <row r="26" spans="1:24" ht="16.5">
      <c r="A26" s="64" t="s">
        <v>27</v>
      </c>
      <c r="B26" s="65"/>
      <c r="C26" s="65"/>
      <c r="D26" s="65"/>
      <c r="E26" s="65"/>
      <c r="F26" s="18"/>
      <c r="G26" s="18"/>
      <c r="H26" s="18"/>
      <c r="I26" s="18"/>
      <c r="J26" s="18"/>
      <c r="K26" s="18"/>
      <c r="L26" s="18"/>
      <c r="M26" s="18"/>
      <c r="N26" s="18"/>
      <c r="O26" s="18"/>
      <c r="P26" s="18"/>
      <c r="Q26" s="18"/>
      <c r="R26" s="18"/>
      <c r="S26" s="18"/>
      <c r="T26" s="18"/>
      <c r="U26" s="18"/>
      <c r="V26" s="18"/>
      <c r="W26" s="18"/>
      <c r="X26" s="48"/>
    </row>
    <row r="27" spans="1:24" ht="16.5">
      <c r="A27" s="64" t="s">
        <v>53</v>
      </c>
      <c r="B27" s="65"/>
      <c r="C27" s="65"/>
      <c r="D27" s="65"/>
      <c r="E27" s="65"/>
      <c r="F27" s="18"/>
      <c r="G27" s="18"/>
      <c r="H27" s="18"/>
      <c r="I27" s="18"/>
      <c r="J27" s="18"/>
      <c r="K27" s="18"/>
      <c r="L27" s="18"/>
      <c r="M27" s="18"/>
      <c r="N27" s="18"/>
      <c r="O27" s="18"/>
      <c r="P27" s="18"/>
      <c r="Q27" s="18"/>
      <c r="R27" s="18"/>
      <c r="S27" s="18"/>
      <c r="T27" s="18"/>
      <c r="U27" s="18"/>
      <c r="V27" s="18"/>
      <c r="W27" s="18"/>
      <c r="X27" s="48"/>
    </row>
    <row r="28" spans="1:24" ht="16.5">
      <c r="A28" s="68" t="s">
        <v>54</v>
      </c>
      <c r="B28" s="65"/>
      <c r="C28" s="65"/>
      <c r="D28" s="65"/>
      <c r="E28" s="65"/>
      <c r="F28" s="18"/>
      <c r="G28" s="18"/>
      <c r="H28" s="18"/>
      <c r="I28" s="18"/>
      <c r="J28" s="18"/>
      <c r="K28" s="18"/>
      <c r="L28" s="18"/>
      <c r="M28" s="18"/>
      <c r="N28" s="18"/>
      <c r="O28" s="18"/>
      <c r="P28" s="18"/>
      <c r="Q28" s="18"/>
      <c r="R28" s="18"/>
      <c r="S28" s="18"/>
      <c r="T28" s="18"/>
      <c r="U28" s="18"/>
      <c r="V28" s="18"/>
      <c r="W28" s="18"/>
      <c r="X28" s="48"/>
    </row>
    <row r="29" spans="1:25" s="4" customFormat="1" ht="16.5">
      <c r="A29" s="69"/>
      <c r="B29" s="1"/>
      <c r="C29" s="1"/>
      <c r="D29" s="1"/>
      <c r="E29" s="1"/>
      <c r="F29" s="1"/>
      <c r="G29" s="1"/>
      <c r="H29" s="1"/>
      <c r="I29" s="1"/>
      <c r="J29" s="1"/>
      <c r="K29" s="1"/>
      <c r="L29" s="18"/>
      <c r="M29" s="18"/>
      <c r="N29" s="18"/>
      <c r="O29" s="18"/>
      <c r="P29" s="18"/>
      <c r="Q29" s="18"/>
      <c r="R29" s="18"/>
      <c r="S29" s="18"/>
      <c r="T29" s="18"/>
      <c r="U29" s="18"/>
      <c r="V29" s="18"/>
      <c r="W29" s="18"/>
      <c r="X29" s="48"/>
      <c r="Y29" s="9"/>
    </row>
    <row r="30" spans="1:25" s="4" customFormat="1" ht="16.5">
      <c r="A30" s="3"/>
      <c r="B30" s="1"/>
      <c r="C30" s="1"/>
      <c r="D30" s="1"/>
      <c r="E30" s="1"/>
      <c r="F30" s="1"/>
      <c r="G30" s="1"/>
      <c r="H30" s="1"/>
      <c r="I30" s="1"/>
      <c r="J30" s="1"/>
      <c r="K30" s="1"/>
      <c r="L30" s="18"/>
      <c r="M30" s="18"/>
      <c r="N30" s="18"/>
      <c r="O30" s="18"/>
      <c r="P30" s="18"/>
      <c r="Q30" s="18"/>
      <c r="R30" s="18"/>
      <c r="S30" s="18"/>
      <c r="T30" s="18"/>
      <c r="U30" s="18"/>
      <c r="V30" s="18"/>
      <c r="W30" s="18"/>
      <c r="X30" s="48"/>
      <c r="Y30" s="9"/>
    </row>
    <row r="31" spans="1:25" s="4" customFormat="1" ht="16.5">
      <c r="A31" s="3"/>
      <c r="B31" s="1"/>
      <c r="C31" s="1"/>
      <c r="D31" s="1"/>
      <c r="E31" s="1"/>
      <c r="F31" s="1"/>
      <c r="G31" s="1"/>
      <c r="H31" s="1"/>
      <c r="I31" s="1"/>
      <c r="J31" s="1"/>
      <c r="K31" s="1"/>
      <c r="L31" s="18"/>
      <c r="M31" s="18"/>
      <c r="N31" s="18"/>
      <c r="O31" s="18"/>
      <c r="P31" s="18"/>
      <c r="Q31" s="18"/>
      <c r="R31" s="18"/>
      <c r="S31" s="18"/>
      <c r="T31" s="18"/>
      <c r="U31" s="18"/>
      <c r="V31" s="18"/>
      <c r="W31" s="18"/>
      <c r="X31" s="48"/>
      <c r="Y31" s="9"/>
    </row>
    <row r="32" spans="1:24" ht="16.5">
      <c r="A32" s="17"/>
      <c r="B32" s="18"/>
      <c r="C32" s="18"/>
      <c r="D32" s="18"/>
      <c r="E32" s="18"/>
      <c r="F32" s="18"/>
      <c r="G32" s="18"/>
      <c r="H32" s="18"/>
      <c r="I32" s="18"/>
      <c r="J32" s="18"/>
      <c r="K32" s="18"/>
      <c r="L32" s="18"/>
      <c r="M32" s="18"/>
      <c r="N32" s="18"/>
      <c r="O32" s="18"/>
      <c r="P32" s="18"/>
      <c r="Q32" s="18"/>
      <c r="R32" s="18"/>
      <c r="S32" s="18"/>
      <c r="T32" s="18"/>
      <c r="U32" s="18"/>
      <c r="V32" s="18"/>
      <c r="W32" s="18"/>
      <c r="X32" s="48"/>
    </row>
    <row r="33" spans="1:24" ht="16.5">
      <c r="A33" s="17"/>
      <c r="B33" s="18"/>
      <c r="C33" s="18"/>
      <c r="D33" s="18"/>
      <c r="E33" s="18"/>
      <c r="F33" s="18"/>
      <c r="G33" s="18"/>
      <c r="H33" s="18"/>
      <c r="I33" s="18"/>
      <c r="J33" s="18"/>
      <c r="K33" s="18"/>
      <c r="L33" s="18"/>
      <c r="M33" s="18"/>
      <c r="N33" s="18"/>
      <c r="O33" s="18"/>
      <c r="P33" s="18"/>
      <c r="Q33" s="18"/>
      <c r="R33" s="18"/>
      <c r="S33" s="18"/>
      <c r="T33" s="18"/>
      <c r="U33" s="18"/>
      <c r="V33" s="18"/>
      <c r="W33" s="18"/>
      <c r="X33" s="48"/>
    </row>
    <row r="34" spans="1:24" ht="16.5">
      <c r="A34" s="17"/>
      <c r="B34" s="18"/>
      <c r="C34" s="18"/>
      <c r="D34" s="18"/>
      <c r="E34" s="18"/>
      <c r="F34" s="18"/>
      <c r="G34" s="18"/>
      <c r="H34" s="18"/>
      <c r="I34" s="18"/>
      <c r="J34" s="18"/>
      <c r="K34" s="18"/>
      <c r="L34" s="18"/>
      <c r="M34" s="18"/>
      <c r="N34" s="18"/>
      <c r="O34" s="18"/>
      <c r="P34" s="18"/>
      <c r="Q34" s="18"/>
      <c r="R34" s="18"/>
      <c r="S34" s="18"/>
      <c r="T34" s="18"/>
      <c r="U34" s="18"/>
      <c r="V34" s="18"/>
      <c r="W34" s="18"/>
      <c r="X34" s="48"/>
    </row>
    <row r="35" spans="1:24" ht="16.5">
      <c r="A35" s="17"/>
      <c r="B35" s="18"/>
      <c r="C35" s="18"/>
      <c r="D35" s="18"/>
      <c r="E35" s="18"/>
      <c r="F35" s="18"/>
      <c r="G35" s="18"/>
      <c r="H35" s="18"/>
      <c r="I35" s="18"/>
      <c r="J35" s="18"/>
      <c r="K35" s="18"/>
      <c r="L35" s="18"/>
      <c r="M35" s="18"/>
      <c r="N35" s="18"/>
      <c r="O35" s="18"/>
      <c r="P35" s="18"/>
      <c r="Q35" s="18"/>
      <c r="R35" s="18"/>
      <c r="S35" s="18"/>
      <c r="T35" s="18"/>
      <c r="U35" s="18"/>
      <c r="V35" s="18"/>
      <c r="W35" s="18"/>
      <c r="X35" s="48"/>
    </row>
    <row r="36" spans="1:24" ht="16.5">
      <c r="A36" s="17"/>
      <c r="B36" s="18"/>
      <c r="C36" s="18"/>
      <c r="D36" s="18"/>
      <c r="E36" s="18"/>
      <c r="F36" s="18"/>
      <c r="G36" s="18"/>
      <c r="H36" s="18"/>
      <c r="I36" s="18"/>
      <c r="J36" s="18"/>
      <c r="K36" s="18"/>
      <c r="L36" s="18"/>
      <c r="M36" s="18"/>
      <c r="N36" s="18"/>
      <c r="O36" s="18"/>
      <c r="P36" s="18"/>
      <c r="Q36" s="18"/>
      <c r="R36" s="18"/>
      <c r="S36" s="18"/>
      <c r="T36" s="18"/>
      <c r="U36" s="18"/>
      <c r="V36" s="18"/>
      <c r="W36" s="18"/>
      <c r="X36" s="48"/>
    </row>
    <row r="37" spans="1:24" ht="16.5">
      <c r="A37" s="17"/>
      <c r="B37" s="18"/>
      <c r="C37" s="18"/>
      <c r="D37" s="18"/>
      <c r="E37" s="18"/>
      <c r="F37" s="18"/>
      <c r="G37" s="18"/>
      <c r="H37" s="18"/>
      <c r="I37" s="18"/>
      <c r="J37" s="18"/>
      <c r="K37" s="18"/>
      <c r="L37" s="18"/>
      <c r="M37" s="18"/>
      <c r="N37" s="18"/>
      <c r="O37" s="18"/>
      <c r="P37" s="18"/>
      <c r="Q37" s="18"/>
      <c r="R37" s="18"/>
      <c r="S37" s="18"/>
      <c r="T37" s="18"/>
      <c r="U37" s="18"/>
      <c r="V37" s="18"/>
      <c r="W37" s="18"/>
      <c r="X37" s="48"/>
    </row>
    <row r="38" spans="1:24" ht="16.5">
      <c r="A38" s="17"/>
      <c r="B38" s="18"/>
      <c r="C38" s="18"/>
      <c r="D38" s="18"/>
      <c r="E38" s="18"/>
      <c r="F38" s="18"/>
      <c r="G38" s="18"/>
      <c r="H38" s="18"/>
      <c r="I38" s="18"/>
      <c r="J38" s="18"/>
      <c r="K38" s="18"/>
      <c r="L38" s="18"/>
      <c r="M38" s="18"/>
      <c r="N38" s="18"/>
      <c r="O38" s="18"/>
      <c r="P38" s="18"/>
      <c r="Q38" s="18"/>
      <c r="R38" s="18"/>
      <c r="S38" s="18"/>
      <c r="T38" s="18"/>
      <c r="U38" s="18"/>
      <c r="V38" s="18"/>
      <c r="W38" s="18"/>
      <c r="X38" s="48"/>
    </row>
    <row r="39" spans="1:24" ht="16.5">
      <c r="A39" s="17"/>
      <c r="B39" s="18"/>
      <c r="C39" s="18"/>
      <c r="D39" s="18"/>
      <c r="E39" s="18"/>
      <c r="F39" s="18"/>
      <c r="G39" s="18"/>
      <c r="H39" s="18"/>
      <c r="I39" s="18"/>
      <c r="J39" s="18"/>
      <c r="K39" s="18"/>
      <c r="L39" s="18"/>
      <c r="M39" s="18"/>
      <c r="N39" s="18"/>
      <c r="O39" s="18"/>
      <c r="P39" s="18"/>
      <c r="Q39" s="18"/>
      <c r="R39" s="18"/>
      <c r="S39" s="18"/>
      <c r="T39" s="18"/>
      <c r="U39" s="18"/>
      <c r="V39" s="18"/>
      <c r="W39" s="18"/>
      <c r="X39" s="48"/>
    </row>
    <row r="40" spans="1:24" ht="16.5">
      <c r="A40" s="17"/>
      <c r="B40" s="18"/>
      <c r="C40" s="18"/>
      <c r="D40" s="18"/>
      <c r="E40" s="18"/>
      <c r="F40" s="18"/>
      <c r="G40" s="18"/>
      <c r="H40" s="18"/>
      <c r="I40" s="18"/>
      <c r="J40" s="18"/>
      <c r="K40" s="18"/>
      <c r="L40" s="18"/>
      <c r="M40" s="18"/>
      <c r="N40" s="18"/>
      <c r="O40" s="18"/>
      <c r="P40" s="18"/>
      <c r="Q40" s="18"/>
      <c r="R40" s="18"/>
      <c r="S40" s="18"/>
      <c r="T40" s="18"/>
      <c r="U40" s="18"/>
      <c r="V40" s="18"/>
      <c r="W40" s="18"/>
      <c r="X40" s="48"/>
    </row>
    <row r="41" spans="1:25" ht="15.75" customHeight="1">
      <c r="A41" s="17"/>
      <c r="B41" s="18"/>
      <c r="C41" s="18"/>
      <c r="D41" s="18"/>
      <c r="E41" s="18"/>
      <c r="F41" s="18"/>
      <c r="G41" s="18"/>
      <c r="H41" s="18"/>
      <c r="I41" s="18"/>
      <c r="J41" s="18"/>
      <c r="K41" s="18"/>
      <c r="L41" s="18"/>
      <c r="M41" s="18"/>
      <c r="N41" s="18"/>
      <c r="O41" s="18"/>
      <c r="P41" s="18"/>
      <c r="Q41" s="18"/>
      <c r="R41" s="18"/>
      <c r="S41" s="18"/>
      <c r="T41" s="18"/>
      <c r="U41" s="18"/>
      <c r="V41" s="18"/>
      <c r="W41" s="18"/>
      <c r="X41" s="52"/>
      <c r="Y41" s="14"/>
    </row>
    <row r="42" spans="1:25" ht="15" customHeight="1">
      <c r="A42" s="17"/>
      <c r="B42" s="18"/>
      <c r="C42" s="18"/>
      <c r="D42" s="18"/>
      <c r="E42" s="18"/>
      <c r="F42" s="18"/>
      <c r="G42" s="18"/>
      <c r="H42" s="18"/>
      <c r="I42" s="18"/>
      <c r="J42" s="18"/>
      <c r="K42" s="18"/>
      <c r="L42" s="18"/>
      <c r="M42" s="18"/>
      <c r="N42" s="18"/>
      <c r="O42" s="18"/>
      <c r="P42" s="18"/>
      <c r="Q42" s="18"/>
      <c r="R42" s="18"/>
      <c r="S42" s="18"/>
      <c r="T42" s="18"/>
      <c r="U42" s="18"/>
      <c r="V42" s="18"/>
      <c r="W42" s="18"/>
      <c r="X42" s="52"/>
      <c r="Y42" s="10"/>
    </row>
    <row r="43" spans="1:25" ht="19.5" customHeight="1">
      <c r="A43" s="39"/>
      <c r="B43" s="40"/>
      <c r="C43" s="40"/>
      <c r="D43" s="40"/>
      <c r="E43" s="40"/>
      <c r="F43" s="40"/>
      <c r="G43" s="40"/>
      <c r="H43" s="40"/>
      <c r="I43" s="40"/>
      <c r="J43" s="40"/>
      <c r="K43" s="40"/>
      <c r="L43" s="40"/>
      <c r="M43" s="40"/>
      <c r="N43" s="40"/>
      <c r="O43" s="40"/>
      <c r="P43" s="40"/>
      <c r="Q43" s="40"/>
      <c r="R43" s="40"/>
      <c r="S43" s="40"/>
      <c r="T43" s="40"/>
      <c r="U43" s="40"/>
      <c r="V43" s="40"/>
      <c r="W43" s="40"/>
      <c r="X43" s="48"/>
      <c r="Y43" s="10"/>
    </row>
    <row r="44" spans="1:25" ht="19.5" customHeight="1">
      <c r="A44" s="367" t="s">
        <v>44</v>
      </c>
      <c r="B44" s="368"/>
      <c r="C44" s="368"/>
      <c r="D44" s="368"/>
      <c r="E44" s="368"/>
      <c r="F44" s="368"/>
      <c r="G44" s="368"/>
      <c r="H44" s="368"/>
      <c r="I44" s="368"/>
      <c r="J44" s="368"/>
      <c r="K44" s="368"/>
      <c r="L44" s="368"/>
      <c r="M44" s="54"/>
      <c r="N44" s="368" t="s">
        <v>45</v>
      </c>
      <c r="O44" s="368"/>
      <c r="P44" s="368"/>
      <c r="Q44" s="368"/>
      <c r="R44" s="368"/>
      <c r="S44" s="368"/>
      <c r="T44" s="368"/>
      <c r="U44" s="368"/>
      <c r="V44" s="368"/>
      <c r="W44" s="368"/>
      <c r="X44" s="56"/>
      <c r="Y44" s="10"/>
    </row>
    <row r="45" spans="1:25" ht="19.5" customHeight="1" thickBot="1">
      <c r="A45" s="369" t="s">
        <v>35</v>
      </c>
      <c r="B45" s="336"/>
      <c r="C45" s="336"/>
      <c r="D45" s="336"/>
      <c r="E45" s="336"/>
      <c r="F45" s="336"/>
      <c r="G45" s="336"/>
      <c r="H45" s="336"/>
      <c r="I45" s="336"/>
      <c r="J45" s="336"/>
      <c r="K45" s="336"/>
      <c r="L45" s="336"/>
      <c r="M45" s="63"/>
      <c r="N45" s="336" t="s">
        <v>36</v>
      </c>
      <c r="O45" s="336"/>
      <c r="P45" s="336"/>
      <c r="Q45" s="336"/>
      <c r="R45" s="336"/>
      <c r="S45" s="336"/>
      <c r="T45" s="336"/>
      <c r="U45" s="336"/>
      <c r="V45" s="336"/>
      <c r="W45" s="336"/>
      <c r="X45" s="53"/>
      <c r="Y45" s="10"/>
    </row>
    <row r="46" spans="1:36" ht="15" customHeight="1">
      <c r="A46" s="15"/>
      <c r="B46" s="16"/>
      <c r="C46" s="16"/>
      <c r="D46" s="16"/>
      <c r="E46" s="16"/>
      <c r="F46" s="16"/>
      <c r="G46" s="16"/>
      <c r="H46" s="16"/>
      <c r="I46" s="359" t="s">
        <v>50</v>
      </c>
      <c r="J46" s="359"/>
      <c r="K46" s="359"/>
      <c r="L46" s="359"/>
      <c r="M46" s="359"/>
      <c r="N46" s="359"/>
      <c r="O46" s="359"/>
      <c r="P46" s="359"/>
      <c r="Q46" s="359"/>
      <c r="R46" s="359"/>
      <c r="S46" s="359"/>
      <c r="T46" s="359"/>
      <c r="U46" s="359"/>
      <c r="V46" s="359"/>
      <c r="W46" s="359"/>
      <c r="X46" s="360"/>
      <c r="Z46" s="4"/>
      <c r="AA46" s="4"/>
      <c r="AB46" s="4"/>
      <c r="AC46" s="4"/>
      <c r="AD46" s="4"/>
      <c r="AE46" s="4"/>
      <c r="AF46" s="4"/>
      <c r="AG46" s="4"/>
      <c r="AH46" s="4"/>
      <c r="AI46" s="4"/>
      <c r="AJ46" s="4"/>
    </row>
    <row r="47" spans="1:24" ht="15" customHeight="1">
      <c r="A47" s="17"/>
      <c r="B47" s="18"/>
      <c r="C47" s="18"/>
      <c r="D47" s="18"/>
      <c r="E47" s="18"/>
      <c r="F47" s="18"/>
      <c r="G47" s="18"/>
      <c r="H47" s="18"/>
      <c r="I47" s="361"/>
      <c r="J47" s="361"/>
      <c r="K47" s="361"/>
      <c r="L47" s="361"/>
      <c r="M47" s="361"/>
      <c r="N47" s="361"/>
      <c r="O47" s="361"/>
      <c r="P47" s="361"/>
      <c r="Q47" s="361"/>
      <c r="R47" s="361"/>
      <c r="S47" s="361"/>
      <c r="T47" s="361"/>
      <c r="U47" s="361"/>
      <c r="V47" s="361"/>
      <c r="W47" s="361"/>
      <c r="X47" s="362"/>
    </row>
    <row r="48" spans="1:24" ht="16.5">
      <c r="A48" s="17"/>
      <c r="B48" s="18"/>
      <c r="C48" s="18"/>
      <c r="D48" s="18"/>
      <c r="E48" s="18"/>
      <c r="F48" s="18"/>
      <c r="G48" s="18"/>
      <c r="H48" s="18"/>
      <c r="I48" s="361"/>
      <c r="J48" s="361"/>
      <c r="K48" s="361"/>
      <c r="L48" s="361"/>
      <c r="M48" s="361"/>
      <c r="N48" s="361"/>
      <c r="O48" s="361"/>
      <c r="P48" s="361"/>
      <c r="Q48" s="361"/>
      <c r="R48" s="361"/>
      <c r="S48" s="361"/>
      <c r="T48" s="361"/>
      <c r="U48" s="361"/>
      <c r="V48" s="361"/>
      <c r="W48" s="361"/>
      <c r="X48" s="362"/>
    </row>
    <row r="49" spans="1:24" ht="17.25" thickBot="1">
      <c r="A49" s="17"/>
      <c r="B49" s="18"/>
      <c r="C49" s="18"/>
      <c r="D49" s="18"/>
      <c r="E49" s="18"/>
      <c r="F49" s="18"/>
      <c r="G49" s="18"/>
      <c r="H49" s="18"/>
      <c r="I49" s="361"/>
      <c r="J49" s="361"/>
      <c r="K49" s="361"/>
      <c r="L49" s="361"/>
      <c r="M49" s="361"/>
      <c r="N49" s="361"/>
      <c r="O49" s="361"/>
      <c r="P49" s="361"/>
      <c r="Q49" s="361"/>
      <c r="R49" s="361"/>
      <c r="S49" s="361"/>
      <c r="T49" s="361"/>
      <c r="U49" s="361"/>
      <c r="V49" s="361"/>
      <c r="W49" s="361"/>
      <c r="X49" s="362"/>
    </row>
    <row r="50" spans="1:24" ht="16.5" thickTop="1">
      <c r="A50" s="385" t="s">
        <v>3</v>
      </c>
      <c r="B50" s="386"/>
      <c r="C50" s="386"/>
      <c r="D50" s="386"/>
      <c r="E50" s="386"/>
      <c r="F50" s="386"/>
      <c r="G50" s="386"/>
      <c r="H50" s="386"/>
      <c r="I50" s="386"/>
      <c r="J50" s="386"/>
      <c r="K50" s="386"/>
      <c r="L50" s="386"/>
      <c r="M50" s="386"/>
      <c r="N50" s="386"/>
      <c r="O50" s="386"/>
      <c r="P50" s="386"/>
      <c r="Q50" s="386"/>
      <c r="R50" s="386"/>
      <c r="S50" s="386"/>
      <c r="T50" s="386"/>
      <c r="U50" s="386"/>
      <c r="V50" s="386"/>
      <c r="W50" s="386"/>
      <c r="X50" s="387"/>
    </row>
    <row r="51" spans="1:25" s="4" customFormat="1" ht="3" customHeight="1">
      <c r="A51" s="46"/>
      <c r="B51" s="26"/>
      <c r="C51" s="26"/>
      <c r="D51" s="26"/>
      <c r="E51" s="26"/>
      <c r="F51" s="26"/>
      <c r="G51" s="26"/>
      <c r="H51" s="26"/>
      <c r="I51" s="26"/>
      <c r="J51" s="26"/>
      <c r="K51" s="26"/>
      <c r="L51" s="26"/>
      <c r="M51" s="26"/>
      <c r="N51" s="26"/>
      <c r="O51" s="26"/>
      <c r="P51" s="26"/>
      <c r="Q51" s="26"/>
      <c r="R51" s="26"/>
      <c r="S51" s="26"/>
      <c r="T51" s="26"/>
      <c r="U51" s="26"/>
      <c r="V51" s="26"/>
      <c r="W51" s="26"/>
      <c r="X51" s="47"/>
      <c r="Y51" s="9"/>
    </row>
    <row r="52" spans="1:25" ht="18.75">
      <c r="A52" s="305" t="s">
        <v>59</v>
      </c>
      <c r="B52" s="306"/>
      <c r="C52" s="306"/>
      <c r="D52" s="28"/>
      <c r="E52" s="29"/>
      <c r="F52" s="30"/>
      <c r="G52" s="30"/>
      <c r="H52" s="30"/>
      <c r="I52" s="30"/>
      <c r="J52" s="30"/>
      <c r="K52" s="22"/>
      <c r="L52" s="21"/>
      <c r="M52" s="18"/>
      <c r="N52" s="307" t="s">
        <v>60</v>
      </c>
      <c r="O52" s="307"/>
      <c r="P52" s="307"/>
      <c r="Q52" s="28"/>
      <c r="R52" s="29"/>
      <c r="S52" s="30"/>
      <c r="T52" s="30"/>
      <c r="U52" s="30"/>
      <c r="V52" s="30"/>
      <c r="W52" s="30"/>
      <c r="X52" s="48"/>
      <c r="Y52" s="10"/>
    </row>
    <row r="53" spans="1:25" ht="16.5">
      <c r="A53" s="27" t="s">
        <v>28</v>
      </c>
      <c r="B53" s="28"/>
      <c r="C53" s="28"/>
      <c r="D53" s="28"/>
      <c r="E53" s="31"/>
      <c r="F53" s="31"/>
      <c r="G53" s="31"/>
      <c r="H53" s="28"/>
      <c r="I53" s="18"/>
      <c r="J53" s="32"/>
      <c r="K53" s="18"/>
      <c r="L53" s="18"/>
      <c r="M53" s="18"/>
      <c r="N53" s="28" t="s">
        <v>28</v>
      </c>
      <c r="O53" s="28"/>
      <c r="P53" s="28"/>
      <c r="Q53" s="28"/>
      <c r="R53" s="31"/>
      <c r="S53" s="31"/>
      <c r="T53" s="31"/>
      <c r="U53" s="28"/>
      <c r="V53" s="18"/>
      <c r="W53" s="32"/>
      <c r="X53" s="48"/>
      <c r="Y53" s="10"/>
    </row>
    <row r="54" spans="1:25" ht="16.5">
      <c r="A54" s="363" t="s">
        <v>13</v>
      </c>
      <c r="B54" s="343"/>
      <c r="C54" s="343"/>
      <c r="D54" s="343"/>
      <c r="E54" s="33" t="s">
        <v>1</v>
      </c>
      <c r="F54" s="28"/>
      <c r="G54" s="28"/>
      <c r="H54" s="28"/>
      <c r="I54" s="375" t="s">
        <v>19</v>
      </c>
      <c r="J54" s="375"/>
      <c r="K54" s="375"/>
      <c r="L54" s="375"/>
      <c r="M54" s="18"/>
      <c r="N54" s="343" t="s">
        <v>13</v>
      </c>
      <c r="O54" s="343"/>
      <c r="P54" s="343"/>
      <c r="Q54" s="343"/>
      <c r="R54" s="34" t="s">
        <v>1</v>
      </c>
      <c r="S54" s="28"/>
      <c r="T54" s="28"/>
      <c r="U54" s="28"/>
      <c r="V54" s="323" t="s">
        <v>19</v>
      </c>
      <c r="W54" s="324"/>
      <c r="X54" s="49"/>
      <c r="Y54" s="11"/>
    </row>
    <row r="55" spans="1:25" ht="16.5">
      <c r="A55" s="364" t="s">
        <v>15</v>
      </c>
      <c r="B55" s="345"/>
      <c r="C55" s="345"/>
      <c r="D55" s="346"/>
      <c r="E55" s="35"/>
      <c r="F55" s="36" t="s">
        <v>18</v>
      </c>
      <c r="G55" s="325" t="s">
        <v>30</v>
      </c>
      <c r="H55" s="325"/>
      <c r="I55" s="326"/>
      <c r="J55" s="326"/>
      <c r="K55" s="326"/>
      <c r="L55" s="326"/>
      <c r="M55" s="18"/>
      <c r="N55" s="344" t="s">
        <v>15</v>
      </c>
      <c r="O55" s="345"/>
      <c r="P55" s="345"/>
      <c r="Q55" s="346"/>
      <c r="R55" s="35"/>
      <c r="S55" s="36" t="s">
        <v>18</v>
      </c>
      <c r="T55" s="325" t="s">
        <v>30</v>
      </c>
      <c r="U55" s="325"/>
      <c r="V55" s="318"/>
      <c r="W55" s="319"/>
      <c r="X55" s="50"/>
      <c r="Y55" s="12"/>
    </row>
    <row r="56" spans="1:25" ht="16.5">
      <c r="A56" s="366" t="s">
        <v>14</v>
      </c>
      <c r="B56" s="348"/>
      <c r="C56" s="348"/>
      <c r="D56" s="349"/>
      <c r="E56" s="35"/>
      <c r="F56" s="36" t="s">
        <v>18</v>
      </c>
      <c r="G56" s="325" t="s">
        <v>31</v>
      </c>
      <c r="H56" s="325"/>
      <c r="I56" s="326"/>
      <c r="J56" s="326"/>
      <c r="K56" s="326"/>
      <c r="L56" s="326"/>
      <c r="M56" s="18"/>
      <c r="N56" s="347" t="s">
        <v>14</v>
      </c>
      <c r="O56" s="348"/>
      <c r="P56" s="348"/>
      <c r="Q56" s="349"/>
      <c r="R56" s="35"/>
      <c r="S56" s="36" t="s">
        <v>18</v>
      </c>
      <c r="T56" s="325" t="s">
        <v>31</v>
      </c>
      <c r="U56" s="325"/>
      <c r="V56" s="318"/>
      <c r="W56" s="319"/>
      <c r="X56" s="50"/>
      <c r="Y56" s="12"/>
    </row>
    <row r="57" spans="1:25" ht="16.5">
      <c r="A57" s="364" t="s">
        <v>40</v>
      </c>
      <c r="B57" s="345"/>
      <c r="C57" s="345"/>
      <c r="D57" s="346"/>
      <c r="E57" s="35"/>
      <c r="F57" s="36" t="s">
        <v>18</v>
      </c>
      <c r="G57" s="325" t="s">
        <v>32</v>
      </c>
      <c r="H57" s="325"/>
      <c r="I57" s="326"/>
      <c r="J57" s="326"/>
      <c r="K57" s="326"/>
      <c r="L57" s="326"/>
      <c r="M57" s="18"/>
      <c r="N57" s="344" t="s">
        <v>40</v>
      </c>
      <c r="O57" s="345"/>
      <c r="P57" s="345"/>
      <c r="Q57" s="346"/>
      <c r="R57" s="35"/>
      <c r="S57" s="36" t="s">
        <v>18</v>
      </c>
      <c r="T57" s="325" t="s">
        <v>32</v>
      </c>
      <c r="U57" s="325"/>
      <c r="V57" s="318"/>
      <c r="W57" s="319"/>
      <c r="X57" s="50"/>
      <c r="Y57" s="12"/>
    </row>
    <row r="58" spans="1:25" ht="25.5" customHeight="1">
      <c r="A58" s="364" t="s">
        <v>29</v>
      </c>
      <c r="B58" s="345"/>
      <c r="C58" s="345"/>
      <c r="D58" s="346"/>
      <c r="E58" s="35"/>
      <c r="F58" s="36" t="s">
        <v>18</v>
      </c>
      <c r="G58" s="317" t="s">
        <v>32</v>
      </c>
      <c r="H58" s="317"/>
      <c r="I58" s="326"/>
      <c r="J58" s="326"/>
      <c r="K58" s="326"/>
      <c r="L58" s="326"/>
      <c r="M58" s="18"/>
      <c r="N58" s="344" t="s">
        <v>29</v>
      </c>
      <c r="O58" s="345"/>
      <c r="P58" s="345"/>
      <c r="Q58" s="346"/>
      <c r="R58" s="35"/>
      <c r="S58" s="36" t="s">
        <v>18</v>
      </c>
      <c r="T58" s="317" t="s">
        <v>32</v>
      </c>
      <c r="U58" s="317"/>
      <c r="V58" s="318"/>
      <c r="W58" s="319"/>
      <c r="X58" s="50"/>
      <c r="Y58" s="12"/>
    </row>
    <row r="59" spans="1:25" ht="16.5">
      <c r="A59" s="364" t="s">
        <v>16</v>
      </c>
      <c r="B59" s="345"/>
      <c r="C59" s="345"/>
      <c r="D59" s="346"/>
      <c r="E59" s="35"/>
      <c r="F59" s="36" t="s">
        <v>18</v>
      </c>
      <c r="G59" s="317" t="s">
        <v>32</v>
      </c>
      <c r="H59" s="317"/>
      <c r="I59" s="326"/>
      <c r="J59" s="326"/>
      <c r="K59" s="326"/>
      <c r="L59" s="326"/>
      <c r="M59" s="18"/>
      <c r="N59" s="344" t="s">
        <v>16</v>
      </c>
      <c r="O59" s="345"/>
      <c r="P59" s="345"/>
      <c r="Q59" s="346"/>
      <c r="R59" s="35"/>
      <c r="S59" s="36" t="s">
        <v>18</v>
      </c>
      <c r="T59" s="317" t="s">
        <v>32</v>
      </c>
      <c r="U59" s="317"/>
      <c r="V59" s="318"/>
      <c r="W59" s="319"/>
      <c r="X59" s="50"/>
      <c r="Y59" s="12"/>
    </row>
    <row r="60" spans="1:25" ht="23.25" customHeight="1">
      <c r="A60" s="364" t="s">
        <v>41</v>
      </c>
      <c r="B60" s="345"/>
      <c r="C60" s="345"/>
      <c r="D60" s="346"/>
      <c r="E60" s="35"/>
      <c r="F60" s="36" t="s">
        <v>18</v>
      </c>
      <c r="G60" s="317" t="s">
        <v>32</v>
      </c>
      <c r="H60" s="317"/>
      <c r="I60" s="326"/>
      <c r="J60" s="326"/>
      <c r="K60" s="326"/>
      <c r="L60" s="326"/>
      <c r="M60" s="18"/>
      <c r="N60" s="344" t="s">
        <v>41</v>
      </c>
      <c r="O60" s="345"/>
      <c r="P60" s="345"/>
      <c r="Q60" s="346"/>
      <c r="R60" s="35"/>
      <c r="S60" s="36" t="s">
        <v>18</v>
      </c>
      <c r="T60" s="317" t="s">
        <v>32</v>
      </c>
      <c r="U60" s="317"/>
      <c r="V60" s="318"/>
      <c r="W60" s="319"/>
      <c r="X60" s="50"/>
      <c r="Y60" s="12"/>
    </row>
    <row r="61" spans="1:25" ht="16.5">
      <c r="A61" s="17"/>
      <c r="B61" s="18"/>
      <c r="C61" s="18"/>
      <c r="D61" s="18"/>
      <c r="E61" s="18"/>
      <c r="F61" s="18"/>
      <c r="G61" s="28"/>
      <c r="H61" s="37" t="s">
        <v>33</v>
      </c>
      <c r="I61" s="372"/>
      <c r="J61" s="372"/>
      <c r="K61" s="372"/>
      <c r="L61" s="372"/>
      <c r="M61" s="18"/>
      <c r="N61" s="18"/>
      <c r="O61" s="18"/>
      <c r="P61" s="18"/>
      <c r="Q61" s="18"/>
      <c r="R61" s="18"/>
      <c r="S61" s="18"/>
      <c r="T61" s="28"/>
      <c r="U61" s="37" t="s">
        <v>33</v>
      </c>
      <c r="V61" s="370"/>
      <c r="W61" s="371"/>
      <c r="X61" s="49"/>
      <c r="Y61" s="11"/>
    </row>
    <row r="62" spans="1:25" ht="16.5">
      <c r="A62" s="27"/>
      <c r="B62" s="28"/>
      <c r="C62" s="28"/>
      <c r="D62" s="28"/>
      <c r="E62" s="325" t="s">
        <v>55</v>
      </c>
      <c r="F62" s="325"/>
      <c r="G62" s="325"/>
      <c r="H62" s="325"/>
      <c r="I62" s="323"/>
      <c r="J62" s="373"/>
      <c r="K62" s="373"/>
      <c r="L62" s="324"/>
      <c r="M62" s="18"/>
      <c r="N62" s="28"/>
      <c r="O62" s="28"/>
      <c r="P62" s="28"/>
      <c r="Q62" s="28"/>
      <c r="R62" s="325" t="s">
        <v>56</v>
      </c>
      <c r="S62" s="325"/>
      <c r="T62" s="325"/>
      <c r="U62" s="325"/>
      <c r="V62" s="323"/>
      <c r="W62" s="324"/>
      <c r="X62" s="49"/>
      <c r="Y62" s="11"/>
    </row>
    <row r="63" spans="1:25" ht="3" customHeight="1">
      <c r="A63" s="27"/>
      <c r="B63" s="28"/>
      <c r="C63" s="28"/>
      <c r="D63" s="28"/>
      <c r="E63" s="18"/>
      <c r="F63" s="28"/>
      <c r="G63" s="28"/>
      <c r="H63" s="28"/>
      <c r="I63" s="28"/>
      <c r="J63" s="28"/>
      <c r="K63" s="18"/>
      <c r="L63" s="18"/>
      <c r="M63" s="18"/>
      <c r="N63" s="28"/>
      <c r="O63" s="28"/>
      <c r="P63" s="28"/>
      <c r="Q63" s="28"/>
      <c r="R63" s="18"/>
      <c r="S63" s="28"/>
      <c r="T63" s="28"/>
      <c r="U63" s="28"/>
      <c r="V63" s="28"/>
      <c r="W63" s="28"/>
      <c r="X63" s="48"/>
      <c r="Y63" s="10"/>
    </row>
    <row r="64" spans="1:25" ht="30" customHeight="1" thickBot="1">
      <c r="A64" s="374" t="s">
        <v>42</v>
      </c>
      <c r="B64" s="358"/>
      <c r="C64" s="358"/>
      <c r="D64" s="358"/>
      <c r="E64" s="358"/>
      <c r="F64" s="358"/>
      <c r="G64" s="358"/>
      <c r="H64" s="358"/>
      <c r="I64" s="38"/>
      <c r="J64" s="38"/>
      <c r="K64" s="38"/>
      <c r="L64" s="38"/>
      <c r="M64" s="18"/>
      <c r="N64" s="358" t="s">
        <v>42</v>
      </c>
      <c r="O64" s="358"/>
      <c r="P64" s="358"/>
      <c r="Q64" s="358"/>
      <c r="R64" s="358"/>
      <c r="S64" s="358"/>
      <c r="T64" s="358"/>
      <c r="U64" s="358"/>
      <c r="V64" s="38"/>
      <c r="W64" s="38"/>
      <c r="X64" s="51"/>
      <c r="Y64" s="13"/>
    </row>
    <row r="65" spans="1:26" ht="17.25" thickBot="1">
      <c r="A65" s="17"/>
      <c r="B65" s="18"/>
      <c r="C65" s="18"/>
      <c r="D65" s="18"/>
      <c r="E65" s="18"/>
      <c r="F65" s="18"/>
      <c r="G65" s="18"/>
      <c r="H65" s="18"/>
      <c r="I65" s="18" t="s">
        <v>34</v>
      </c>
      <c r="J65" s="320" t="s">
        <v>70</v>
      </c>
      <c r="K65" s="321"/>
      <c r="L65" s="322"/>
      <c r="M65" s="18"/>
      <c r="N65" s="18"/>
      <c r="O65" s="18"/>
      <c r="P65" s="18"/>
      <c r="Q65" s="18"/>
      <c r="R65" s="18"/>
      <c r="S65" s="18"/>
      <c r="T65" s="18"/>
      <c r="U65" s="18" t="s">
        <v>34</v>
      </c>
      <c r="V65" s="320" t="s">
        <v>70</v>
      </c>
      <c r="W65" s="322"/>
      <c r="X65" s="51"/>
      <c r="Y65" s="13"/>
      <c r="Z65" s="1"/>
    </row>
    <row r="66" spans="1:25" ht="3" customHeight="1">
      <c r="A66" s="27"/>
      <c r="B66" s="18"/>
      <c r="C66" s="18"/>
      <c r="D66" s="18"/>
      <c r="E66" s="18"/>
      <c r="F66" s="18"/>
      <c r="G66" s="18"/>
      <c r="H66" s="18"/>
      <c r="I66" s="18"/>
      <c r="J66" s="18"/>
      <c r="K66" s="18"/>
      <c r="L66" s="18"/>
      <c r="M66" s="18"/>
      <c r="N66" s="18"/>
      <c r="O66" s="18"/>
      <c r="P66" s="18"/>
      <c r="Q66" s="18"/>
      <c r="R66" s="18"/>
      <c r="S66" s="18"/>
      <c r="T66" s="18"/>
      <c r="U66" s="18"/>
      <c r="V66" s="18"/>
      <c r="W66" s="18"/>
      <c r="X66" s="48"/>
      <c r="Y66" s="10"/>
    </row>
    <row r="67" spans="1:25" ht="18.75">
      <c r="A67" s="308" t="s">
        <v>61</v>
      </c>
      <c r="B67" s="307"/>
      <c r="C67" s="307"/>
      <c r="D67" s="28"/>
      <c r="E67" s="29"/>
      <c r="F67" s="30"/>
      <c r="G67" s="30"/>
      <c r="H67" s="30"/>
      <c r="I67" s="30"/>
      <c r="J67" s="30"/>
      <c r="K67" s="22"/>
      <c r="L67" s="21"/>
      <c r="M67" s="18"/>
      <c r="N67" s="307" t="s">
        <v>62</v>
      </c>
      <c r="O67" s="307"/>
      <c r="P67" s="307"/>
      <c r="Q67" s="28"/>
      <c r="R67" s="29"/>
      <c r="S67" s="30"/>
      <c r="T67" s="30"/>
      <c r="U67" s="30"/>
      <c r="V67" s="30"/>
      <c r="W67" s="30"/>
      <c r="X67" s="48"/>
      <c r="Y67" s="10"/>
    </row>
    <row r="68" spans="1:25" ht="16.5">
      <c r="A68" s="27" t="s">
        <v>28</v>
      </c>
      <c r="B68" s="28"/>
      <c r="C68" s="28"/>
      <c r="D68" s="28"/>
      <c r="E68" s="31"/>
      <c r="F68" s="31"/>
      <c r="G68" s="31"/>
      <c r="H68" s="28"/>
      <c r="I68" s="18"/>
      <c r="J68" s="32"/>
      <c r="K68" s="18"/>
      <c r="L68" s="18"/>
      <c r="M68" s="18"/>
      <c r="N68" s="28" t="s">
        <v>28</v>
      </c>
      <c r="O68" s="28"/>
      <c r="P68" s="28"/>
      <c r="Q68" s="28"/>
      <c r="R68" s="31"/>
      <c r="S68" s="31"/>
      <c r="T68" s="31"/>
      <c r="U68" s="28"/>
      <c r="V68" s="18"/>
      <c r="W68" s="32"/>
      <c r="X68" s="48"/>
      <c r="Y68" s="10"/>
    </row>
    <row r="69" spans="1:25" ht="16.5">
      <c r="A69" s="363" t="s">
        <v>13</v>
      </c>
      <c r="B69" s="343"/>
      <c r="C69" s="343"/>
      <c r="D69" s="343"/>
      <c r="E69" s="34" t="s">
        <v>1</v>
      </c>
      <c r="F69" s="28"/>
      <c r="G69" s="28"/>
      <c r="H69" s="28"/>
      <c r="I69" s="375" t="s">
        <v>19</v>
      </c>
      <c r="J69" s="375"/>
      <c r="K69" s="375"/>
      <c r="L69" s="375"/>
      <c r="M69" s="18"/>
      <c r="N69" s="343" t="s">
        <v>13</v>
      </c>
      <c r="O69" s="343"/>
      <c r="P69" s="343"/>
      <c r="Q69" s="343"/>
      <c r="R69" s="34" t="s">
        <v>1</v>
      </c>
      <c r="S69" s="28"/>
      <c r="T69" s="28"/>
      <c r="U69" s="28"/>
      <c r="V69" s="323" t="s">
        <v>19</v>
      </c>
      <c r="W69" s="324"/>
      <c r="X69" s="48"/>
      <c r="Y69" s="10"/>
    </row>
    <row r="70" spans="1:25" ht="15" customHeight="1">
      <c r="A70" s="364" t="s">
        <v>15</v>
      </c>
      <c r="B70" s="345"/>
      <c r="C70" s="345"/>
      <c r="D70" s="346"/>
      <c r="E70" s="35"/>
      <c r="F70" s="36" t="s">
        <v>18</v>
      </c>
      <c r="G70" s="325" t="s">
        <v>30</v>
      </c>
      <c r="H70" s="325"/>
      <c r="I70" s="326"/>
      <c r="J70" s="326"/>
      <c r="K70" s="326"/>
      <c r="L70" s="326"/>
      <c r="M70" s="18"/>
      <c r="N70" s="344" t="s">
        <v>15</v>
      </c>
      <c r="O70" s="345"/>
      <c r="P70" s="345"/>
      <c r="Q70" s="346"/>
      <c r="R70" s="35"/>
      <c r="S70" s="36" t="s">
        <v>18</v>
      </c>
      <c r="T70" s="325" t="s">
        <v>30</v>
      </c>
      <c r="U70" s="325"/>
      <c r="V70" s="318"/>
      <c r="W70" s="319"/>
      <c r="X70" s="48"/>
      <c r="Y70" s="10"/>
    </row>
    <row r="71" spans="1:25" ht="16.5">
      <c r="A71" s="366" t="s">
        <v>14</v>
      </c>
      <c r="B71" s="348"/>
      <c r="C71" s="348"/>
      <c r="D71" s="349"/>
      <c r="E71" s="35"/>
      <c r="F71" s="36" t="s">
        <v>18</v>
      </c>
      <c r="G71" s="325" t="s">
        <v>31</v>
      </c>
      <c r="H71" s="325"/>
      <c r="I71" s="326"/>
      <c r="J71" s="326"/>
      <c r="K71" s="326"/>
      <c r="L71" s="326"/>
      <c r="M71" s="18"/>
      <c r="N71" s="347" t="s">
        <v>14</v>
      </c>
      <c r="O71" s="348"/>
      <c r="P71" s="348"/>
      <c r="Q71" s="349"/>
      <c r="R71" s="35"/>
      <c r="S71" s="36" t="s">
        <v>18</v>
      </c>
      <c r="T71" s="325" t="s">
        <v>31</v>
      </c>
      <c r="U71" s="325"/>
      <c r="V71" s="318"/>
      <c r="W71" s="319"/>
      <c r="X71" s="48"/>
      <c r="Y71" s="10"/>
    </row>
    <row r="72" spans="1:25" ht="16.5">
      <c r="A72" s="364" t="s">
        <v>40</v>
      </c>
      <c r="B72" s="345"/>
      <c r="C72" s="345"/>
      <c r="D72" s="346"/>
      <c r="E72" s="35"/>
      <c r="F72" s="36" t="s">
        <v>18</v>
      </c>
      <c r="G72" s="325" t="s">
        <v>32</v>
      </c>
      <c r="H72" s="325"/>
      <c r="I72" s="326"/>
      <c r="J72" s="326"/>
      <c r="K72" s="326"/>
      <c r="L72" s="326"/>
      <c r="M72" s="18"/>
      <c r="N72" s="344" t="s">
        <v>40</v>
      </c>
      <c r="O72" s="345"/>
      <c r="P72" s="345"/>
      <c r="Q72" s="346"/>
      <c r="R72" s="35"/>
      <c r="S72" s="36" t="s">
        <v>18</v>
      </c>
      <c r="T72" s="325" t="s">
        <v>32</v>
      </c>
      <c r="U72" s="325"/>
      <c r="V72" s="318"/>
      <c r="W72" s="319"/>
      <c r="X72" s="48"/>
      <c r="Y72" s="10"/>
    </row>
    <row r="73" spans="1:25" ht="26.25" customHeight="1">
      <c r="A73" s="364" t="s">
        <v>29</v>
      </c>
      <c r="B73" s="345"/>
      <c r="C73" s="345"/>
      <c r="D73" s="346"/>
      <c r="E73" s="35"/>
      <c r="F73" s="36" t="s">
        <v>18</v>
      </c>
      <c r="G73" s="317" t="s">
        <v>32</v>
      </c>
      <c r="H73" s="317"/>
      <c r="I73" s="326"/>
      <c r="J73" s="326"/>
      <c r="K73" s="326"/>
      <c r="L73" s="326"/>
      <c r="M73" s="18"/>
      <c r="N73" s="344" t="s">
        <v>29</v>
      </c>
      <c r="O73" s="345"/>
      <c r="P73" s="345"/>
      <c r="Q73" s="346"/>
      <c r="R73" s="35"/>
      <c r="S73" s="36" t="s">
        <v>18</v>
      </c>
      <c r="T73" s="317" t="s">
        <v>32</v>
      </c>
      <c r="U73" s="317"/>
      <c r="V73" s="318"/>
      <c r="W73" s="319"/>
      <c r="X73" s="48"/>
      <c r="Y73" s="10"/>
    </row>
    <row r="74" spans="1:25" ht="15" customHeight="1">
      <c r="A74" s="364" t="s">
        <v>16</v>
      </c>
      <c r="B74" s="345"/>
      <c r="C74" s="345"/>
      <c r="D74" s="346"/>
      <c r="E74" s="35"/>
      <c r="F74" s="36" t="s">
        <v>18</v>
      </c>
      <c r="G74" s="317" t="s">
        <v>32</v>
      </c>
      <c r="H74" s="317"/>
      <c r="I74" s="326"/>
      <c r="J74" s="326"/>
      <c r="K74" s="326"/>
      <c r="L74" s="326"/>
      <c r="M74" s="18"/>
      <c r="N74" s="344" t="s">
        <v>16</v>
      </c>
      <c r="O74" s="345"/>
      <c r="P74" s="345"/>
      <c r="Q74" s="346"/>
      <c r="R74" s="35"/>
      <c r="S74" s="36" t="s">
        <v>18</v>
      </c>
      <c r="T74" s="317" t="s">
        <v>32</v>
      </c>
      <c r="U74" s="317"/>
      <c r="V74" s="318"/>
      <c r="W74" s="319"/>
      <c r="X74" s="48"/>
      <c r="Y74" s="10"/>
    </row>
    <row r="75" spans="1:25" ht="26.25" customHeight="1">
      <c r="A75" s="364" t="s">
        <v>41</v>
      </c>
      <c r="B75" s="345"/>
      <c r="C75" s="345"/>
      <c r="D75" s="346"/>
      <c r="E75" s="35"/>
      <c r="F75" s="36" t="s">
        <v>18</v>
      </c>
      <c r="G75" s="317" t="s">
        <v>32</v>
      </c>
      <c r="H75" s="317"/>
      <c r="I75" s="326"/>
      <c r="J75" s="326"/>
      <c r="K75" s="326"/>
      <c r="L75" s="326"/>
      <c r="M75" s="18"/>
      <c r="N75" s="344" t="s">
        <v>41</v>
      </c>
      <c r="O75" s="345"/>
      <c r="P75" s="345"/>
      <c r="Q75" s="346"/>
      <c r="R75" s="35"/>
      <c r="S75" s="36" t="s">
        <v>18</v>
      </c>
      <c r="T75" s="317" t="s">
        <v>32</v>
      </c>
      <c r="U75" s="317"/>
      <c r="V75" s="318"/>
      <c r="W75" s="319"/>
      <c r="X75" s="48"/>
      <c r="Y75" s="10"/>
    </row>
    <row r="76" spans="1:25" ht="16.5">
      <c r="A76" s="17"/>
      <c r="B76" s="18"/>
      <c r="C76" s="18"/>
      <c r="D76" s="18"/>
      <c r="E76" s="18"/>
      <c r="F76" s="18"/>
      <c r="G76" s="28"/>
      <c r="H76" s="37" t="s">
        <v>33</v>
      </c>
      <c r="I76" s="372"/>
      <c r="J76" s="372"/>
      <c r="K76" s="372"/>
      <c r="L76" s="372"/>
      <c r="M76" s="18"/>
      <c r="N76" s="18"/>
      <c r="O76" s="18"/>
      <c r="P76" s="18"/>
      <c r="Q76" s="18"/>
      <c r="R76" s="18"/>
      <c r="S76" s="18"/>
      <c r="T76" s="28"/>
      <c r="U76" s="37" t="s">
        <v>33</v>
      </c>
      <c r="V76" s="370"/>
      <c r="W76" s="371"/>
      <c r="X76" s="48"/>
      <c r="Y76" s="10"/>
    </row>
    <row r="77" spans="1:25" ht="16.5">
      <c r="A77" s="27"/>
      <c r="B77" s="28"/>
      <c r="C77" s="28"/>
      <c r="D77" s="365" t="s">
        <v>57</v>
      </c>
      <c r="E77" s="365"/>
      <c r="F77" s="365"/>
      <c r="G77" s="365"/>
      <c r="H77" s="365"/>
      <c r="I77" s="323"/>
      <c r="J77" s="373"/>
      <c r="K77" s="373"/>
      <c r="L77" s="324"/>
      <c r="M77" s="18"/>
      <c r="N77" s="28"/>
      <c r="O77" s="28"/>
      <c r="P77" s="28"/>
      <c r="Q77" s="365" t="s">
        <v>58</v>
      </c>
      <c r="R77" s="365"/>
      <c r="S77" s="365"/>
      <c r="T77" s="365"/>
      <c r="U77" s="365"/>
      <c r="V77" s="323"/>
      <c r="W77" s="324"/>
      <c r="X77" s="48"/>
      <c r="Y77" s="10"/>
    </row>
    <row r="78" spans="1:25" ht="3" customHeight="1">
      <c r="A78" s="27"/>
      <c r="B78" s="28"/>
      <c r="C78" s="28"/>
      <c r="D78" s="28"/>
      <c r="E78" s="18"/>
      <c r="F78" s="28"/>
      <c r="G78" s="28"/>
      <c r="H78" s="28"/>
      <c r="I78" s="28"/>
      <c r="J78" s="28"/>
      <c r="K78" s="18"/>
      <c r="L78" s="18"/>
      <c r="M78" s="18"/>
      <c r="N78" s="28"/>
      <c r="O78" s="28"/>
      <c r="P78" s="28"/>
      <c r="Q78" s="28"/>
      <c r="R78" s="18"/>
      <c r="S78" s="28"/>
      <c r="T78" s="28"/>
      <c r="U78" s="28"/>
      <c r="V78" s="28"/>
      <c r="W78" s="28"/>
      <c r="X78" s="48"/>
      <c r="Y78" s="10"/>
    </row>
    <row r="79" spans="1:25" s="4" customFormat="1" ht="29.25" customHeight="1" thickBot="1">
      <c r="A79" s="374" t="s">
        <v>42</v>
      </c>
      <c r="B79" s="358"/>
      <c r="C79" s="358"/>
      <c r="D79" s="358"/>
      <c r="E79" s="358"/>
      <c r="F79" s="358"/>
      <c r="G79" s="358"/>
      <c r="H79" s="358"/>
      <c r="I79" s="38"/>
      <c r="J79" s="38"/>
      <c r="K79" s="38"/>
      <c r="L79" s="38"/>
      <c r="M79" s="18"/>
      <c r="N79" s="358" t="s">
        <v>42</v>
      </c>
      <c r="O79" s="358"/>
      <c r="P79" s="358"/>
      <c r="Q79" s="358"/>
      <c r="R79" s="358"/>
      <c r="S79" s="358"/>
      <c r="T79" s="358"/>
      <c r="U79" s="358"/>
      <c r="V79" s="38"/>
      <c r="W79" s="38"/>
      <c r="X79" s="48"/>
      <c r="Y79" s="10"/>
    </row>
    <row r="80" spans="1:25" s="4" customFormat="1" ht="17.25" thickBot="1">
      <c r="A80" s="17"/>
      <c r="B80" s="18"/>
      <c r="C80" s="18"/>
      <c r="D80" s="18"/>
      <c r="E80" s="18"/>
      <c r="F80" s="18"/>
      <c r="G80" s="18"/>
      <c r="H80" s="18"/>
      <c r="I80" s="18" t="s">
        <v>34</v>
      </c>
      <c r="J80" s="320" t="s">
        <v>70</v>
      </c>
      <c r="K80" s="321"/>
      <c r="L80" s="322"/>
      <c r="M80" s="18"/>
      <c r="N80" s="18"/>
      <c r="O80" s="18"/>
      <c r="P80" s="18"/>
      <c r="Q80" s="18"/>
      <c r="R80" s="18"/>
      <c r="S80" s="18"/>
      <c r="T80" s="18"/>
      <c r="U80" s="18" t="s">
        <v>34</v>
      </c>
      <c r="V80" s="320" t="s">
        <v>70</v>
      </c>
      <c r="W80" s="322"/>
      <c r="X80" s="48"/>
      <c r="Y80" s="10"/>
    </row>
    <row r="81" spans="1:25" ht="3" customHeight="1">
      <c r="A81" s="17"/>
      <c r="B81" s="18"/>
      <c r="C81" s="18"/>
      <c r="D81" s="18"/>
      <c r="E81" s="18"/>
      <c r="F81" s="18"/>
      <c r="G81" s="18"/>
      <c r="H81" s="18"/>
      <c r="I81" s="18"/>
      <c r="J81" s="18"/>
      <c r="K81" s="18"/>
      <c r="L81" s="18"/>
      <c r="M81" s="18"/>
      <c r="N81" s="18"/>
      <c r="O81" s="18"/>
      <c r="P81" s="18"/>
      <c r="Q81" s="18"/>
      <c r="R81" s="18"/>
      <c r="S81" s="18"/>
      <c r="T81" s="18"/>
      <c r="U81" s="18"/>
      <c r="V81" s="18"/>
      <c r="W81" s="18"/>
      <c r="X81" s="48"/>
      <c r="Y81" s="10"/>
    </row>
    <row r="82" spans="1:24" ht="15" customHeight="1" thickBot="1">
      <c r="A82" s="27" t="s">
        <v>49</v>
      </c>
      <c r="B82" s="18"/>
      <c r="C82" s="18"/>
      <c r="D82" s="18"/>
      <c r="E82" s="18"/>
      <c r="F82" s="18"/>
      <c r="G82" s="18"/>
      <c r="H82" s="18"/>
      <c r="I82" s="18"/>
      <c r="J82" s="18"/>
      <c r="K82" s="18"/>
      <c r="L82" s="18"/>
      <c r="M82" s="18"/>
      <c r="N82" s="18"/>
      <c r="O82" s="18"/>
      <c r="P82" s="18"/>
      <c r="Q82" s="18"/>
      <c r="R82" s="18"/>
      <c r="S82" s="18"/>
      <c r="T82" s="18"/>
      <c r="U82" s="18"/>
      <c r="V82" s="18"/>
      <c r="W82" s="18"/>
      <c r="X82" s="48"/>
    </row>
    <row r="83" spans="1:24" ht="16.5">
      <c r="A83" s="354" t="s">
        <v>43</v>
      </c>
      <c r="B83" s="355"/>
      <c r="C83" s="355"/>
      <c r="D83" s="355"/>
      <c r="E83" s="355"/>
      <c r="F83" s="355"/>
      <c r="G83" s="355"/>
      <c r="H83" s="355"/>
      <c r="I83" s="355"/>
      <c r="J83" s="337" t="s">
        <v>69</v>
      </c>
      <c r="K83" s="338"/>
      <c r="L83" s="338"/>
      <c r="M83" s="338"/>
      <c r="N83" s="339"/>
      <c r="O83" s="18"/>
      <c r="P83" s="18"/>
      <c r="Q83" s="18"/>
      <c r="R83" s="18"/>
      <c r="S83" s="18"/>
      <c r="T83" s="18"/>
      <c r="U83" s="18"/>
      <c r="V83" s="18"/>
      <c r="W83" s="18"/>
      <c r="X83" s="48"/>
    </row>
    <row r="84" spans="1:24" ht="17.25" thickBot="1">
      <c r="A84" s="356"/>
      <c r="B84" s="357"/>
      <c r="C84" s="357"/>
      <c r="D84" s="357"/>
      <c r="E84" s="357"/>
      <c r="F84" s="357"/>
      <c r="G84" s="357"/>
      <c r="H84" s="357"/>
      <c r="I84" s="357"/>
      <c r="J84" s="340"/>
      <c r="K84" s="341"/>
      <c r="L84" s="341"/>
      <c r="M84" s="341"/>
      <c r="N84" s="342"/>
      <c r="O84" s="18"/>
      <c r="P84" s="18"/>
      <c r="Q84" s="18"/>
      <c r="R84" s="18"/>
      <c r="S84" s="18"/>
      <c r="T84" s="18"/>
      <c r="U84" s="18"/>
      <c r="V84" s="18"/>
      <c r="W84" s="18"/>
      <c r="X84" s="48"/>
    </row>
    <row r="85" spans="1:25" s="4" customFormat="1" ht="3" customHeight="1">
      <c r="A85" s="62"/>
      <c r="B85" s="59"/>
      <c r="C85" s="59"/>
      <c r="D85" s="59"/>
      <c r="E85" s="59"/>
      <c r="F85" s="59"/>
      <c r="G85" s="59"/>
      <c r="H85" s="59"/>
      <c r="I85" s="59"/>
      <c r="J85" s="45"/>
      <c r="K85" s="45"/>
      <c r="L85" s="45"/>
      <c r="M85" s="45"/>
      <c r="N85" s="45"/>
      <c r="O85" s="18"/>
      <c r="P85" s="18"/>
      <c r="Q85" s="18"/>
      <c r="R85" s="18"/>
      <c r="S85" s="18"/>
      <c r="T85" s="18"/>
      <c r="U85" s="18"/>
      <c r="V85" s="18"/>
      <c r="W85" s="18"/>
      <c r="X85" s="48"/>
      <c r="Y85" s="9"/>
    </row>
    <row r="86" spans="1:25" s="4" customFormat="1" ht="19.5" customHeight="1">
      <c r="A86" s="315" t="s">
        <v>46</v>
      </c>
      <c r="B86" s="316"/>
      <c r="C86" s="316"/>
      <c r="D86" s="316"/>
      <c r="E86" s="316"/>
      <c r="F86" s="316"/>
      <c r="G86" s="316"/>
      <c r="H86" s="316"/>
      <c r="I86" s="316"/>
      <c r="J86" s="302"/>
      <c r="K86" s="303"/>
      <c r="L86" s="303"/>
      <c r="M86" s="303"/>
      <c r="N86" s="303"/>
      <c r="O86" s="303"/>
      <c r="P86" s="303"/>
      <c r="Q86" s="303"/>
      <c r="R86" s="303"/>
      <c r="S86" s="303"/>
      <c r="T86" s="303"/>
      <c r="U86" s="303"/>
      <c r="V86" s="303"/>
      <c r="W86" s="303"/>
      <c r="X86" s="304"/>
      <c r="Y86" s="10"/>
    </row>
    <row r="87" spans="1:25" s="4" customFormat="1" ht="19.5" customHeight="1">
      <c r="A87" s="315" t="s">
        <v>47</v>
      </c>
      <c r="B87" s="316"/>
      <c r="C87" s="316"/>
      <c r="D87" s="316"/>
      <c r="E87" s="316"/>
      <c r="F87" s="316"/>
      <c r="G87" s="316"/>
      <c r="H87" s="316"/>
      <c r="I87" s="316"/>
      <c r="J87" s="302"/>
      <c r="K87" s="303"/>
      <c r="L87" s="303"/>
      <c r="M87" s="303"/>
      <c r="N87" s="303"/>
      <c r="O87" s="303"/>
      <c r="P87" s="303"/>
      <c r="Q87" s="303"/>
      <c r="R87" s="303"/>
      <c r="S87" s="303"/>
      <c r="T87" s="303"/>
      <c r="U87" s="303"/>
      <c r="V87" s="303"/>
      <c r="W87" s="303"/>
      <c r="X87" s="304"/>
      <c r="Y87" s="10"/>
    </row>
    <row r="88" spans="1:25" s="4" customFormat="1" ht="19.5" customHeight="1" thickBot="1">
      <c r="A88" s="313" t="s">
        <v>48</v>
      </c>
      <c r="B88" s="314"/>
      <c r="C88" s="314"/>
      <c r="D88" s="314"/>
      <c r="E88" s="314"/>
      <c r="F88" s="314"/>
      <c r="G88" s="314"/>
      <c r="H88" s="314"/>
      <c r="I88" s="314"/>
      <c r="J88" s="299"/>
      <c r="K88" s="300"/>
      <c r="L88" s="300"/>
      <c r="M88" s="300"/>
      <c r="N88" s="300"/>
      <c r="O88" s="300"/>
      <c r="P88" s="300"/>
      <c r="Q88" s="300"/>
      <c r="R88" s="300"/>
      <c r="S88" s="300"/>
      <c r="T88" s="300"/>
      <c r="U88" s="300"/>
      <c r="V88" s="300"/>
      <c r="W88" s="300"/>
      <c r="X88" s="301"/>
      <c r="Y88" s="10"/>
    </row>
    <row r="89" spans="1:25" ht="15">
      <c r="A89"/>
      <c r="B89"/>
      <c r="C89"/>
      <c r="D89"/>
      <c r="E89"/>
      <c r="F89"/>
      <c r="G89"/>
      <c r="H89"/>
      <c r="I89"/>
      <c r="J89"/>
      <c r="K89"/>
      <c r="L89"/>
      <c r="M89"/>
      <c r="N89"/>
      <c r="O89"/>
      <c r="P89"/>
      <c r="Q89"/>
      <c r="R89"/>
      <c r="S89"/>
      <c r="T89"/>
      <c r="U89"/>
      <c r="V89"/>
      <c r="W89"/>
      <c r="X89"/>
      <c r="Y89" s="10"/>
    </row>
    <row r="90" spans="1:25" ht="15">
      <c r="A90"/>
      <c r="B90"/>
      <c r="C90"/>
      <c r="D90"/>
      <c r="E90"/>
      <c r="F90"/>
      <c r="G90"/>
      <c r="H90"/>
      <c r="I90"/>
      <c r="J90"/>
      <c r="K90"/>
      <c r="L90"/>
      <c r="M90"/>
      <c r="N90"/>
      <c r="O90"/>
      <c r="P90"/>
      <c r="Q90"/>
      <c r="R90"/>
      <c r="S90"/>
      <c r="T90"/>
      <c r="U90"/>
      <c r="V90"/>
      <c r="W90"/>
      <c r="X90"/>
      <c r="Y90" s="10"/>
    </row>
    <row r="91" spans="1:25" ht="15">
      <c r="A91"/>
      <c r="B91"/>
      <c r="C91"/>
      <c r="D91"/>
      <c r="E91"/>
      <c r="F91"/>
      <c r="G91"/>
      <c r="H91"/>
      <c r="I91"/>
      <c r="J91"/>
      <c r="K91"/>
      <c r="L91"/>
      <c r="M91"/>
      <c r="N91"/>
      <c r="O91"/>
      <c r="P91"/>
      <c r="Q91"/>
      <c r="R91"/>
      <c r="S91"/>
      <c r="T91"/>
      <c r="U91"/>
      <c r="V91"/>
      <c r="W91"/>
      <c r="X91"/>
      <c r="Y91" s="10"/>
    </row>
    <row r="92" spans="1:25" ht="15">
      <c r="A92"/>
      <c r="B92"/>
      <c r="C92"/>
      <c r="D92"/>
      <c r="E92"/>
      <c r="F92"/>
      <c r="G92"/>
      <c r="H92"/>
      <c r="I92"/>
      <c r="J92"/>
      <c r="K92"/>
      <c r="L92"/>
      <c r="M92"/>
      <c r="N92"/>
      <c r="O92"/>
      <c r="P92"/>
      <c r="Q92"/>
      <c r="R92"/>
      <c r="S92"/>
      <c r="T92"/>
      <c r="U92"/>
      <c r="V92"/>
      <c r="W92"/>
      <c r="X92"/>
      <c r="Y92" s="10"/>
    </row>
    <row r="93" spans="1:25" ht="15">
      <c r="A93"/>
      <c r="B93"/>
      <c r="C93"/>
      <c r="D93"/>
      <c r="E93"/>
      <c r="F93"/>
      <c r="G93"/>
      <c r="H93"/>
      <c r="I93"/>
      <c r="J93"/>
      <c r="K93"/>
      <c r="L93"/>
      <c r="M93"/>
      <c r="N93"/>
      <c r="O93"/>
      <c r="P93"/>
      <c r="Q93"/>
      <c r="R93"/>
      <c r="S93"/>
      <c r="T93"/>
      <c r="U93"/>
      <c r="V93"/>
      <c r="W93"/>
      <c r="X93"/>
      <c r="Y93" s="10"/>
    </row>
    <row r="94" spans="1:25" ht="15">
      <c r="A94"/>
      <c r="B94"/>
      <c r="C94"/>
      <c r="D94"/>
      <c r="E94"/>
      <c r="F94"/>
      <c r="G94"/>
      <c r="H94"/>
      <c r="I94"/>
      <c r="J94"/>
      <c r="K94"/>
      <c r="L94"/>
      <c r="M94"/>
      <c r="N94"/>
      <c r="O94"/>
      <c r="P94"/>
      <c r="Q94"/>
      <c r="R94"/>
      <c r="S94"/>
      <c r="T94"/>
      <c r="U94"/>
      <c r="V94"/>
      <c r="W94"/>
      <c r="X94"/>
      <c r="Y94" s="10"/>
    </row>
    <row r="95" spans="1:25" ht="15">
      <c r="A95"/>
      <c r="B95"/>
      <c r="C95"/>
      <c r="D95"/>
      <c r="E95"/>
      <c r="F95"/>
      <c r="G95"/>
      <c r="H95"/>
      <c r="I95"/>
      <c r="J95"/>
      <c r="K95"/>
      <c r="L95"/>
      <c r="M95"/>
      <c r="N95"/>
      <c r="O95"/>
      <c r="P95"/>
      <c r="Q95"/>
      <c r="R95"/>
      <c r="S95"/>
      <c r="T95"/>
      <c r="U95"/>
      <c r="V95"/>
      <c r="W95"/>
      <c r="X95"/>
      <c r="Y95" s="10"/>
    </row>
    <row r="96" spans="1:25" ht="15">
      <c r="A96"/>
      <c r="B96"/>
      <c r="C96"/>
      <c r="D96"/>
      <c r="E96"/>
      <c r="F96"/>
      <c r="G96"/>
      <c r="H96"/>
      <c r="I96"/>
      <c r="J96"/>
      <c r="K96"/>
      <c r="L96"/>
      <c r="M96"/>
      <c r="N96"/>
      <c r="O96"/>
      <c r="P96"/>
      <c r="Q96"/>
      <c r="R96"/>
      <c r="S96"/>
      <c r="T96"/>
      <c r="U96"/>
      <c r="V96"/>
      <c r="W96"/>
      <c r="X96"/>
      <c r="Y96" s="10"/>
    </row>
    <row r="97" spans="1:25" ht="15">
      <c r="A97"/>
      <c r="B97"/>
      <c r="C97"/>
      <c r="D97"/>
      <c r="E97"/>
      <c r="F97"/>
      <c r="G97"/>
      <c r="H97"/>
      <c r="I97"/>
      <c r="J97"/>
      <c r="K97"/>
      <c r="L97"/>
      <c r="M97"/>
      <c r="N97"/>
      <c r="O97"/>
      <c r="P97"/>
      <c r="Q97"/>
      <c r="R97"/>
      <c r="S97"/>
      <c r="T97"/>
      <c r="U97"/>
      <c r="V97"/>
      <c r="W97"/>
      <c r="X97"/>
      <c r="Y97" s="10"/>
    </row>
    <row r="98" spans="1:25" ht="15">
      <c r="A98"/>
      <c r="B98"/>
      <c r="C98"/>
      <c r="D98"/>
      <c r="E98"/>
      <c r="F98"/>
      <c r="G98"/>
      <c r="H98"/>
      <c r="I98"/>
      <c r="J98"/>
      <c r="K98"/>
      <c r="L98"/>
      <c r="M98"/>
      <c r="N98"/>
      <c r="O98"/>
      <c r="P98"/>
      <c r="Q98"/>
      <c r="R98"/>
      <c r="S98"/>
      <c r="T98"/>
      <c r="U98"/>
      <c r="V98"/>
      <c r="W98"/>
      <c r="X98"/>
      <c r="Y98" s="10"/>
    </row>
    <row r="99" spans="1:25" ht="15">
      <c r="A99"/>
      <c r="B99"/>
      <c r="C99"/>
      <c r="D99"/>
      <c r="E99"/>
      <c r="F99"/>
      <c r="G99"/>
      <c r="H99"/>
      <c r="I99"/>
      <c r="J99"/>
      <c r="K99"/>
      <c r="L99"/>
      <c r="M99"/>
      <c r="N99"/>
      <c r="O99"/>
      <c r="P99"/>
      <c r="Q99"/>
      <c r="R99"/>
      <c r="S99"/>
      <c r="T99"/>
      <c r="U99"/>
      <c r="V99"/>
      <c r="W99"/>
      <c r="X99"/>
      <c r="Y99" s="10"/>
    </row>
    <row r="100" spans="1:25" ht="15">
      <c r="A100"/>
      <c r="B100"/>
      <c r="C100"/>
      <c r="D100"/>
      <c r="E100"/>
      <c r="F100"/>
      <c r="G100"/>
      <c r="H100"/>
      <c r="I100"/>
      <c r="J100"/>
      <c r="K100"/>
      <c r="L100"/>
      <c r="M100"/>
      <c r="N100"/>
      <c r="O100"/>
      <c r="P100"/>
      <c r="Q100"/>
      <c r="R100"/>
      <c r="S100"/>
      <c r="T100"/>
      <c r="U100"/>
      <c r="V100"/>
      <c r="W100"/>
      <c r="X100"/>
      <c r="Y100" s="10"/>
    </row>
    <row r="101" spans="1:25" ht="15">
      <c r="A101"/>
      <c r="B101"/>
      <c r="C101"/>
      <c r="D101"/>
      <c r="E101"/>
      <c r="F101"/>
      <c r="G101"/>
      <c r="H101"/>
      <c r="I101"/>
      <c r="J101"/>
      <c r="K101"/>
      <c r="L101"/>
      <c r="M101"/>
      <c r="N101"/>
      <c r="O101"/>
      <c r="P101"/>
      <c r="Q101"/>
      <c r="R101"/>
      <c r="S101"/>
      <c r="T101"/>
      <c r="U101"/>
      <c r="V101"/>
      <c r="W101"/>
      <c r="X101"/>
      <c r="Y101" s="10"/>
    </row>
    <row r="102" spans="1:25" ht="15">
      <c r="A102"/>
      <c r="B102"/>
      <c r="C102"/>
      <c r="D102"/>
      <c r="E102"/>
      <c r="F102"/>
      <c r="G102"/>
      <c r="H102"/>
      <c r="I102"/>
      <c r="J102"/>
      <c r="K102"/>
      <c r="L102"/>
      <c r="M102"/>
      <c r="N102"/>
      <c r="O102"/>
      <c r="P102"/>
      <c r="Q102"/>
      <c r="R102"/>
      <c r="S102"/>
      <c r="T102"/>
      <c r="U102"/>
      <c r="V102"/>
      <c r="W102"/>
      <c r="X102"/>
      <c r="Y102" s="10"/>
    </row>
    <row r="103" spans="1:25" ht="15">
      <c r="A103"/>
      <c r="B103"/>
      <c r="C103"/>
      <c r="D103"/>
      <c r="E103"/>
      <c r="F103"/>
      <c r="G103"/>
      <c r="H103"/>
      <c r="I103"/>
      <c r="J103"/>
      <c r="K103"/>
      <c r="L103"/>
      <c r="M103"/>
      <c r="N103"/>
      <c r="O103"/>
      <c r="P103"/>
      <c r="Q103"/>
      <c r="R103"/>
      <c r="S103"/>
      <c r="T103"/>
      <c r="U103"/>
      <c r="V103"/>
      <c r="W103"/>
      <c r="X103"/>
      <c r="Y103" s="10"/>
    </row>
    <row r="104" spans="1:25" ht="15">
      <c r="A104"/>
      <c r="B104"/>
      <c r="C104"/>
      <c r="D104"/>
      <c r="E104"/>
      <c r="F104"/>
      <c r="G104"/>
      <c r="H104"/>
      <c r="I104"/>
      <c r="J104"/>
      <c r="K104"/>
      <c r="L104"/>
      <c r="M104"/>
      <c r="N104"/>
      <c r="O104"/>
      <c r="P104"/>
      <c r="Q104"/>
      <c r="R104"/>
      <c r="S104"/>
      <c r="T104"/>
      <c r="U104"/>
      <c r="V104"/>
      <c r="W104"/>
      <c r="X104"/>
      <c r="Y104" s="10"/>
    </row>
    <row r="105" spans="1:25" ht="15">
      <c r="A105"/>
      <c r="B105"/>
      <c r="C105"/>
      <c r="D105"/>
      <c r="E105"/>
      <c r="F105"/>
      <c r="G105"/>
      <c r="H105"/>
      <c r="I105"/>
      <c r="J105"/>
      <c r="K105"/>
      <c r="L105"/>
      <c r="M105"/>
      <c r="N105"/>
      <c r="O105"/>
      <c r="P105"/>
      <c r="Q105"/>
      <c r="R105"/>
      <c r="S105"/>
      <c r="T105"/>
      <c r="U105"/>
      <c r="V105"/>
      <c r="W105"/>
      <c r="X105"/>
      <c r="Y105" s="10"/>
    </row>
    <row r="106" spans="1:25" ht="15">
      <c r="A106"/>
      <c r="B106"/>
      <c r="C106"/>
      <c r="D106"/>
      <c r="E106"/>
      <c r="F106"/>
      <c r="G106"/>
      <c r="H106"/>
      <c r="I106"/>
      <c r="J106"/>
      <c r="K106"/>
      <c r="L106"/>
      <c r="M106"/>
      <c r="N106"/>
      <c r="O106"/>
      <c r="P106"/>
      <c r="Q106"/>
      <c r="R106"/>
      <c r="S106"/>
      <c r="T106"/>
      <c r="U106"/>
      <c r="V106"/>
      <c r="W106"/>
      <c r="X106"/>
      <c r="Y106" s="10"/>
    </row>
    <row r="107" spans="1:25" ht="15">
      <c r="A107"/>
      <c r="B107"/>
      <c r="C107"/>
      <c r="D107"/>
      <c r="E107"/>
      <c r="F107"/>
      <c r="G107"/>
      <c r="H107"/>
      <c r="I107"/>
      <c r="J107"/>
      <c r="K107"/>
      <c r="L107"/>
      <c r="M107"/>
      <c r="N107"/>
      <c r="O107"/>
      <c r="P107"/>
      <c r="Q107"/>
      <c r="R107"/>
      <c r="S107"/>
      <c r="T107"/>
      <c r="U107"/>
      <c r="V107"/>
      <c r="W107"/>
      <c r="X107"/>
      <c r="Y107" s="10"/>
    </row>
    <row r="108" spans="1:25" ht="15">
      <c r="A108"/>
      <c r="B108"/>
      <c r="C108"/>
      <c r="D108"/>
      <c r="E108"/>
      <c r="F108"/>
      <c r="G108"/>
      <c r="H108"/>
      <c r="I108"/>
      <c r="J108"/>
      <c r="K108"/>
      <c r="L108"/>
      <c r="M108"/>
      <c r="N108"/>
      <c r="O108"/>
      <c r="P108"/>
      <c r="Q108"/>
      <c r="R108"/>
      <c r="S108"/>
      <c r="T108"/>
      <c r="U108"/>
      <c r="V108"/>
      <c r="W108"/>
      <c r="X108"/>
      <c r="Y108" s="10"/>
    </row>
    <row r="109" spans="1:25" ht="15">
      <c r="A109"/>
      <c r="B109"/>
      <c r="C109"/>
      <c r="D109"/>
      <c r="E109"/>
      <c r="F109"/>
      <c r="G109"/>
      <c r="H109"/>
      <c r="I109"/>
      <c r="J109"/>
      <c r="K109"/>
      <c r="L109"/>
      <c r="M109"/>
      <c r="N109"/>
      <c r="O109"/>
      <c r="P109"/>
      <c r="Q109"/>
      <c r="R109"/>
      <c r="S109"/>
      <c r="T109"/>
      <c r="U109"/>
      <c r="V109"/>
      <c r="W109"/>
      <c r="X109"/>
      <c r="Y109" s="10"/>
    </row>
    <row r="110" spans="1:25" ht="15">
      <c r="A110"/>
      <c r="B110"/>
      <c r="C110"/>
      <c r="D110"/>
      <c r="E110"/>
      <c r="F110"/>
      <c r="G110"/>
      <c r="H110"/>
      <c r="I110"/>
      <c r="J110"/>
      <c r="K110"/>
      <c r="L110"/>
      <c r="M110"/>
      <c r="N110"/>
      <c r="O110"/>
      <c r="P110"/>
      <c r="Q110"/>
      <c r="R110"/>
      <c r="S110"/>
      <c r="T110"/>
      <c r="U110"/>
      <c r="V110"/>
      <c r="W110"/>
      <c r="X110"/>
      <c r="Y110" s="10"/>
    </row>
    <row r="111" spans="1:25" ht="15">
      <c r="A111"/>
      <c r="B111"/>
      <c r="C111"/>
      <c r="D111"/>
      <c r="E111"/>
      <c r="F111"/>
      <c r="G111"/>
      <c r="H111"/>
      <c r="I111"/>
      <c r="J111"/>
      <c r="K111"/>
      <c r="L111"/>
      <c r="M111"/>
      <c r="N111"/>
      <c r="O111"/>
      <c r="P111"/>
      <c r="Q111"/>
      <c r="R111"/>
      <c r="S111"/>
      <c r="T111"/>
      <c r="U111"/>
      <c r="V111"/>
      <c r="W111"/>
      <c r="X111"/>
      <c r="Y111" s="10"/>
    </row>
    <row r="112" spans="1:25" ht="15">
      <c r="A112"/>
      <c r="B112"/>
      <c r="C112"/>
      <c r="D112"/>
      <c r="E112"/>
      <c r="F112"/>
      <c r="G112"/>
      <c r="H112"/>
      <c r="I112"/>
      <c r="J112"/>
      <c r="K112"/>
      <c r="L112"/>
      <c r="M112"/>
      <c r="N112"/>
      <c r="O112"/>
      <c r="P112"/>
      <c r="Q112"/>
      <c r="R112"/>
      <c r="S112"/>
      <c r="T112"/>
      <c r="U112"/>
      <c r="V112"/>
      <c r="W112"/>
      <c r="X112"/>
      <c r="Y112" s="10"/>
    </row>
    <row r="113" spans="1:25" ht="15">
      <c r="A113"/>
      <c r="B113"/>
      <c r="C113"/>
      <c r="D113"/>
      <c r="E113"/>
      <c r="F113"/>
      <c r="G113"/>
      <c r="H113"/>
      <c r="I113"/>
      <c r="J113"/>
      <c r="K113"/>
      <c r="L113"/>
      <c r="M113"/>
      <c r="N113"/>
      <c r="O113"/>
      <c r="P113"/>
      <c r="Q113"/>
      <c r="R113"/>
      <c r="S113"/>
      <c r="T113"/>
      <c r="U113"/>
      <c r="V113"/>
      <c r="W113"/>
      <c r="X113"/>
      <c r="Y113" s="10"/>
    </row>
    <row r="114" spans="1:25" ht="15">
      <c r="A114"/>
      <c r="B114"/>
      <c r="C114"/>
      <c r="D114"/>
      <c r="E114"/>
      <c r="F114"/>
      <c r="G114"/>
      <c r="H114"/>
      <c r="I114"/>
      <c r="J114"/>
      <c r="K114"/>
      <c r="L114"/>
      <c r="M114"/>
      <c r="N114"/>
      <c r="O114"/>
      <c r="P114"/>
      <c r="Q114"/>
      <c r="R114"/>
      <c r="S114"/>
      <c r="T114"/>
      <c r="U114"/>
      <c r="V114"/>
      <c r="W114"/>
      <c r="X114"/>
      <c r="Y114" s="10"/>
    </row>
    <row r="115" spans="1:25" ht="15">
      <c r="A115"/>
      <c r="B115"/>
      <c r="C115"/>
      <c r="D115"/>
      <c r="E115"/>
      <c r="F115"/>
      <c r="G115"/>
      <c r="H115"/>
      <c r="I115"/>
      <c r="J115"/>
      <c r="K115"/>
      <c r="L115"/>
      <c r="M115"/>
      <c r="N115"/>
      <c r="O115"/>
      <c r="P115"/>
      <c r="Q115"/>
      <c r="R115"/>
      <c r="S115"/>
      <c r="T115"/>
      <c r="U115"/>
      <c r="V115"/>
      <c r="W115"/>
      <c r="X115"/>
      <c r="Y115" s="10"/>
    </row>
    <row r="116" spans="1:25" ht="15">
      <c r="A116"/>
      <c r="B116"/>
      <c r="C116"/>
      <c r="D116"/>
      <c r="E116"/>
      <c r="F116"/>
      <c r="G116"/>
      <c r="H116"/>
      <c r="I116"/>
      <c r="J116"/>
      <c r="K116"/>
      <c r="L116"/>
      <c r="M116"/>
      <c r="N116"/>
      <c r="O116"/>
      <c r="P116"/>
      <c r="Q116"/>
      <c r="R116"/>
      <c r="S116"/>
      <c r="T116"/>
      <c r="U116"/>
      <c r="V116"/>
      <c r="W116"/>
      <c r="X116"/>
      <c r="Y116" s="10"/>
    </row>
    <row r="117" spans="1:25" ht="15">
      <c r="A117"/>
      <c r="B117"/>
      <c r="C117"/>
      <c r="D117"/>
      <c r="E117"/>
      <c r="F117"/>
      <c r="G117"/>
      <c r="H117"/>
      <c r="I117"/>
      <c r="J117"/>
      <c r="K117"/>
      <c r="L117"/>
      <c r="M117"/>
      <c r="N117"/>
      <c r="O117"/>
      <c r="P117"/>
      <c r="Q117"/>
      <c r="R117"/>
      <c r="S117"/>
      <c r="T117"/>
      <c r="U117"/>
      <c r="V117"/>
      <c r="W117"/>
      <c r="X117"/>
      <c r="Y117" s="10"/>
    </row>
    <row r="118" spans="1:25" ht="15">
      <c r="A118"/>
      <c r="B118"/>
      <c r="C118"/>
      <c r="D118"/>
      <c r="E118"/>
      <c r="F118"/>
      <c r="G118"/>
      <c r="H118"/>
      <c r="I118"/>
      <c r="J118"/>
      <c r="K118"/>
      <c r="L118"/>
      <c r="M118"/>
      <c r="N118"/>
      <c r="O118"/>
      <c r="P118"/>
      <c r="Q118"/>
      <c r="R118"/>
      <c r="S118"/>
      <c r="T118"/>
      <c r="U118"/>
      <c r="V118"/>
      <c r="W118"/>
      <c r="X118"/>
      <c r="Y118" s="10"/>
    </row>
    <row r="119" spans="1:25" ht="15">
      <c r="A119"/>
      <c r="B119"/>
      <c r="C119"/>
      <c r="D119"/>
      <c r="E119"/>
      <c r="F119"/>
      <c r="G119"/>
      <c r="H119"/>
      <c r="I119"/>
      <c r="J119"/>
      <c r="K119"/>
      <c r="L119"/>
      <c r="M119"/>
      <c r="N119"/>
      <c r="O119"/>
      <c r="P119"/>
      <c r="Q119"/>
      <c r="R119"/>
      <c r="S119"/>
      <c r="T119"/>
      <c r="U119"/>
      <c r="V119"/>
      <c r="W119"/>
      <c r="X119"/>
      <c r="Y119" s="10"/>
    </row>
    <row r="120" spans="1:25" ht="15">
      <c r="A120"/>
      <c r="B120"/>
      <c r="C120"/>
      <c r="D120"/>
      <c r="E120"/>
      <c r="F120"/>
      <c r="G120"/>
      <c r="H120"/>
      <c r="I120"/>
      <c r="J120"/>
      <c r="K120"/>
      <c r="L120"/>
      <c r="M120"/>
      <c r="N120"/>
      <c r="O120"/>
      <c r="P120"/>
      <c r="Q120"/>
      <c r="R120"/>
      <c r="S120"/>
      <c r="T120"/>
      <c r="U120"/>
      <c r="V120"/>
      <c r="W120"/>
      <c r="X120"/>
      <c r="Y120" s="10"/>
    </row>
    <row r="121" spans="1:25" ht="15">
      <c r="A121"/>
      <c r="B121"/>
      <c r="C121"/>
      <c r="D121"/>
      <c r="E121"/>
      <c r="F121"/>
      <c r="G121"/>
      <c r="H121"/>
      <c r="I121"/>
      <c r="J121"/>
      <c r="K121"/>
      <c r="L121"/>
      <c r="M121"/>
      <c r="N121"/>
      <c r="O121"/>
      <c r="P121"/>
      <c r="Q121"/>
      <c r="R121"/>
      <c r="S121"/>
      <c r="T121"/>
      <c r="U121"/>
      <c r="V121"/>
      <c r="W121"/>
      <c r="X121"/>
      <c r="Y121" s="10"/>
    </row>
    <row r="122" spans="1:25" ht="15">
      <c r="A122"/>
      <c r="B122"/>
      <c r="C122"/>
      <c r="D122"/>
      <c r="E122"/>
      <c r="F122"/>
      <c r="G122"/>
      <c r="H122"/>
      <c r="I122"/>
      <c r="J122"/>
      <c r="K122"/>
      <c r="L122"/>
      <c r="M122"/>
      <c r="N122"/>
      <c r="O122"/>
      <c r="P122"/>
      <c r="Q122"/>
      <c r="R122"/>
      <c r="S122"/>
      <c r="T122"/>
      <c r="U122"/>
      <c r="V122"/>
      <c r="W122"/>
      <c r="X122"/>
      <c r="Y122" s="10"/>
    </row>
    <row r="123" spans="1:25" ht="15">
      <c r="A123"/>
      <c r="B123"/>
      <c r="C123"/>
      <c r="D123"/>
      <c r="E123"/>
      <c r="F123"/>
      <c r="G123"/>
      <c r="H123"/>
      <c r="I123"/>
      <c r="J123"/>
      <c r="K123"/>
      <c r="L123"/>
      <c r="M123"/>
      <c r="N123"/>
      <c r="O123"/>
      <c r="P123"/>
      <c r="Q123"/>
      <c r="R123"/>
      <c r="S123"/>
      <c r="T123"/>
      <c r="U123"/>
      <c r="V123"/>
      <c r="W123"/>
      <c r="X123"/>
      <c r="Y123" s="10"/>
    </row>
    <row r="124" spans="1:25" ht="15">
      <c r="A124"/>
      <c r="B124"/>
      <c r="C124"/>
      <c r="D124"/>
      <c r="E124"/>
      <c r="F124"/>
      <c r="G124"/>
      <c r="H124"/>
      <c r="I124"/>
      <c r="J124"/>
      <c r="K124"/>
      <c r="L124"/>
      <c r="M124"/>
      <c r="N124"/>
      <c r="O124"/>
      <c r="P124"/>
      <c r="Q124"/>
      <c r="R124"/>
      <c r="S124"/>
      <c r="T124"/>
      <c r="U124"/>
      <c r="V124"/>
      <c r="W124"/>
      <c r="X124"/>
      <c r="Y124" s="10"/>
    </row>
    <row r="125" spans="1:25" ht="15">
      <c r="A125"/>
      <c r="B125"/>
      <c r="C125"/>
      <c r="D125"/>
      <c r="E125"/>
      <c r="F125"/>
      <c r="G125"/>
      <c r="H125"/>
      <c r="I125"/>
      <c r="J125"/>
      <c r="K125"/>
      <c r="L125"/>
      <c r="M125"/>
      <c r="N125"/>
      <c r="O125"/>
      <c r="P125"/>
      <c r="Q125"/>
      <c r="R125"/>
      <c r="S125"/>
      <c r="T125"/>
      <c r="U125"/>
      <c r="V125"/>
      <c r="W125"/>
      <c r="X125"/>
      <c r="Y125" s="10"/>
    </row>
    <row r="126" spans="1:25" ht="15">
      <c r="A126"/>
      <c r="B126"/>
      <c r="C126"/>
      <c r="D126"/>
      <c r="E126"/>
      <c r="F126"/>
      <c r="G126"/>
      <c r="H126"/>
      <c r="I126"/>
      <c r="J126"/>
      <c r="K126"/>
      <c r="L126"/>
      <c r="M126"/>
      <c r="N126"/>
      <c r="O126"/>
      <c r="P126"/>
      <c r="Q126"/>
      <c r="R126"/>
      <c r="S126"/>
      <c r="T126"/>
      <c r="U126"/>
      <c r="V126"/>
      <c r="W126"/>
      <c r="X126"/>
      <c r="Y126" s="10"/>
    </row>
    <row r="127" spans="1:25" ht="15">
      <c r="A127"/>
      <c r="B127"/>
      <c r="C127"/>
      <c r="D127"/>
      <c r="E127"/>
      <c r="F127"/>
      <c r="G127"/>
      <c r="H127"/>
      <c r="I127"/>
      <c r="J127"/>
      <c r="K127"/>
      <c r="L127"/>
      <c r="M127"/>
      <c r="N127"/>
      <c r="O127"/>
      <c r="P127"/>
      <c r="Q127"/>
      <c r="R127"/>
      <c r="S127"/>
      <c r="T127"/>
      <c r="U127"/>
      <c r="V127"/>
      <c r="W127"/>
      <c r="X127"/>
      <c r="Y127" s="10"/>
    </row>
    <row r="128" spans="1:25" ht="15">
      <c r="A128"/>
      <c r="B128"/>
      <c r="C128"/>
      <c r="D128"/>
      <c r="E128"/>
      <c r="F128"/>
      <c r="G128"/>
      <c r="H128"/>
      <c r="I128"/>
      <c r="J128"/>
      <c r="K128"/>
      <c r="L128"/>
      <c r="M128"/>
      <c r="N128"/>
      <c r="O128"/>
      <c r="P128"/>
      <c r="Q128"/>
      <c r="R128"/>
      <c r="S128"/>
      <c r="T128"/>
      <c r="U128"/>
      <c r="V128"/>
      <c r="W128"/>
      <c r="X128"/>
      <c r="Y128" s="10"/>
    </row>
    <row r="129" spans="1:25" ht="15">
      <c r="A129"/>
      <c r="B129"/>
      <c r="C129"/>
      <c r="D129"/>
      <c r="E129"/>
      <c r="F129"/>
      <c r="G129"/>
      <c r="H129"/>
      <c r="I129"/>
      <c r="J129"/>
      <c r="K129"/>
      <c r="L129"/>
      <c r="M129"/>
      <c r="N129"/>
      <c r="O129"/>
      <c r="P129"/>
      <c r="Q129"/>
      <c r="R129"/>
      <c r="S129"/>
      <c r="T129"/>
      <c r="U129"/>
      <c r="V129"/>
      <c r="W129"/>
      <c r="X129"/>
      <c r="Y129" s="10"/>
    </row>
    <row r="130" spans="1:25" ht="15">
      <c r="A130"/>
      <c r="B130"/>
      <c r="C130"/>
      <c r="D130"/>
      <c r="E130"/>
      <c r="F130"/>
      <c r="G130"/>
      <c r="H130"/>
      <c r="I130"/>
      <c r="J130"/>
      <c r="K130"/>
      <c r="L130"/>
      <c r="M130"/>
      <c r="N130"/>
      <c r="O130"/>
      <c r="P130"/>
      <c r="Q130"/>
      <c r="R130"/>
      <c r="S130"/>
      <c r="T130"/>
      <c r="U130"/>
      <c r="V130"/>
      <c r="W130"/>
      <c r="X130"/>
      <c r="Y130" s="10"/>
    </row>
    <row r="131" spans="1:25" ht="15">
      <c r="A131"/>
      <c r="B131"/>
      <c r="C131"/>
      <c r="D131"/>
      <c r="E131"/>
      <c r="F131"/>
      <c r="G131"/>
      <c r="H131"/>
      <c r="I131"/>
      <c r="J131"/>
      <c r="K131"/>
      <c r="L131"/>
      <c r="M131"/>
      <c r="N131"/>
      <c r="O131"/>
      <c r="P131"/>
      <c r="Q131"/>
      <c r="R131"/>
      <c r="S131"/>
      <c r="T131"/>
      <c r="U131"/>
      <c r="V131"/>
      <c r="W131"/>
      <c r="X131"/>
      <c r="Y131" s="10"/>
    </row>
    <row r="132" spans="1:25" ht="15">
      <c r="A132"/>
      <c r="B132"/>
      <c r="C132"/>
      <c r="D132"/>
      <c r="E132"/>
      <c r="F132"/>
      <c r="G132"/>
      <c r="H132"/>
      <c r="I132"/>
      <c r="J132"/>
      <c r="K132"/>
      <c r="L132"/>
      <c r="M132"/>
      <c r="N132"/>
      <c r="O132"/>
      <c r="P132"/>
      <c r="Q132"/>
      <c r="R132"/>
      <c r="S132"/>
      <c r="T132"/>
      <c r="U132"/>
      <c r="V132"/>
      <c r="W132"/>
      <c r="X132"/>
      <c r="Y132" s="10"/>
    </row>
    <row r="133" spans="1:25" ht="15">
      <c r="A133"/>
      <c r="B133"/>
      <c r="C133"/>
      <c r="D133"/>
      <c r="E133"/>
      <c r="F133"/>
      <c r="G133"/>
      <c r="H133"/>
      <c r="I133"/>
      <c r="J133"/>
      <c r="K133"/>
      <c r="L133"/>
      <c r="M133"/>
      <c r="N133"/>
      <c r="O133"/>
      <c r="P133"/>
      <c r="Q133"/>
      <c r="R133"/>
      <c r="S133"/>
      <c r="T133"/>
      <c r="U133"/>
      <c r="V133"/>
      <c r="W133"/>
      <c r="X133"/>
      <c r="Y133" s="10"/>
    </row>
    <row r="134" spans="1:25" ht="15">
      <c r="A134"/>
      <c r="B134"/>
      <c r="C134"/>
      <c r="D134"/>
      <c r="E134"/>
      <c r="F134"/>
      <c r="G134"/>
      <c r="H134"/>
      <c r="I134"/>
      <c r="J134"/>
      <c r="K134"/>
      <c r="L134"/>
      <c r="M134"/>
      <c r="N134"/>
      <c r="O134"/>
      <c r="P134"/>
      <c r="Q134"/>
      <c r="R134"/>
      <c r="S134"/>
      <c r="T134"/>
      <c r="U134"/>
      <c r="V134"/>
      <c r="W134"/>
      <c r="X134"/>
      <c r="Y134" s="10"/>
    </row>
    <row r="135" spans="1:25" ht="15">
      <c r="A135"/>
      <c r="B135"/>
      <c r="C135"/>
      <c r="D135"/>
      <c r="E135"/>
      <c r="F135"/>
      <c r="G135"/>
      <c r="H135"/>
      <c r="I135"/>
      <c r="J135"/>
      <c r="K135"/>
      <c r="L135"/>
      <c r="M135"/>
      <c r="N135"/>
      <c r="O135"/>
      <c r="P135"/>
      <c r="Q135"/>
      <c r="R135"/>
      <c r="S135"/>
      <c r="T135"/>
      <c r="U135"/>
      <c r="V135"/>
      <c r="W135"/>
      <c r="X135"/>
      <c r="Y135" s="10"/>
    </row>
    <row r="136" spans="1:25" ht="16.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0"/>
    </row>
  </sheetData>
  <sheetProtection/>
  <mergeCells count="136">
    <mergeCell ref="G56:H56"/>
    <mergeCell ref="G55:H55"/>
    <mergeCell ref="N13:W18"/>
    <mergeCell ref="A22:H23"/>
    <mergeCell ref="V54:W54"/>
    <mergeCell ref="A9:X10"/>
    <mergeCell ref="I46:X49"/>
    <mergeCell ref="A50:X50"/>
    <mergeCell ref="A56:D56"/>
    <mergeCell ref="A55:D55"/>
    <mergeCell ref="A54:D54"/>
    <mergeCell ref="T55:U55"/>
    <mergeCell ref="T56:U56"/>
    <mergeCell ref="I54:L54"/>
    <mergeCell ref="V56:W56"/>
    <mergeCell ref="V55:W55"/>
    <mergeCell ref="I56:L56"/>
    <mergeCell ref="I55:L55"/>
    <mergeCell ref="T22:W23"/>
    <mergeCell ref="J19:M19"/>
    <mergeCell ref="V62:W62"/>
    <mergeCell ref="V61:W61"/>
    <mergeCell ref="V60:W60"/>
    <mergeCell ref="V59:W59"/>
    <mergeCell ref="V58:W58"/>
    <mergeCell ref="T60:U60"/>
    <mergeCell ref="N60:Q60"/>
    <mergeCell ref="T57:U57"/>
    <mergeCell ref="T58:U58"/>
    <mergeCell ref="T59:U59"/>
    <mergeCell ref="V57:W57"/>
    <mergeCell ref="N64:U64"/>
    <mergeCell ref="J65:L65"/>
    <mergeCell ref="A64:H64"/>
    <mergeCell ref="A59:D59"/>
    <mergeCell ref="A58:D58"/>
    <mergeCell ref="A57:D57"/>
    <mergeCell ref="I60:L60"/>
    <mergeCell ref="I59:L59"/>
    <mergeCell ref="I58:L58"/>
    <mergeCell ref="I57:L57"/>
    <mergeCell ref="G60:H60"/>
    <mergeCell ref="G59:H59"/>
    <mergeCell ref="I61:L61"/>
    <mergeCell ref="I62:L62"/>
    <mergeCell ref="A60:D60"/>
    <mergeCell ref="G58:H58"/>
    <mergeCell ref="G57:H57"/>
    <mergeCell ref="I76:L76"/>
    <mergeCell ref="I77:L77"/>
    <mergeCell ref="A79:H79"/>
    <mergeCell ref="A75:D75"/>
    <mergeCell ref="G73:H73"/>
    <mergeCell ref="I73:L73"/>
    <mergeCell ref="G74:H74"/>
    <mergeCell ref="I74:L74"/>
    <mergeCell ref="V65:W65"/>
    <mergeCell ref="G71:H71"/>
    <mergeCell ref="I71:L71"/>
    <mergeCell ref="G72:H72"/>
    <mergeCell ref="I72:L72"/>
    <mergeCell ref="I69:L69"/>
    <mergeCell ref="G70:H70"/>
    <mergeCell ref="I70:L70"/>
    <mergeCell ref="J1:X4"/>
    <mergeCell ref="A69:D69"/>
    <mergeCell ref="A70:D70"/>
    <mergeCell ref="D77:H77"/>
    <mergeCell ref="Q77:U77"/>
    <mergeCell ref="E62:H62"/>
    <mergeCell ref="R62:U62"/>
    <mergeCell ref="A71:D71"/>
    <mergeCell ref="A72:D72"/>
    <mergeCell ref="A73:D73"/>
    <mergeCell ref="A74:D74"/>
    <mergeCell ref="N54:Q54"/>
    <mergeCell ref="N55:Q55"/>
    <mergeCell ref="N56:Q56"/>
    <mergeCell ref="N57:Q57"/>
    <mergeCell ref="N58:Q58"/>
    <mergeCell ref="N59:Q59"/>
    <mergeCell ref="A44:L44"/>
    <mergeCell ref="N44:W44"/>
    <mergeCell ref="A45:L45"/>
    <mergeCell ref="T75:U75"/>
    <mergeCell ref="V75:W75"/>
    <mergeCell ref="V76:W76"/>
    <mergeCell ref="V77:W77"/>
    <mergeCell ref="A6:D6"/>
    <mergeCell ref="A7:B7"/>
    <mergeCell ref="E6:I6"/>
    <mergeCell ref="N6:W6"/>
    <mergeCell ref="N7:W7"/>
    <mergeCell ref="C7:I7"/>
    <mergeCell ref="V12:W12"/>
    <mergeCell ref="N45:W45"/>
    <mergeCell ref="J83:N84"/>
    <mergeCell ref="N69:Q69"/>
    <mergeCell ref="N70:Q70"/>
    <mergeCell ref="N71:Q71"/>
    <mergeCell ref="N72:Q72"/>
    <mergeCell ref="N73:Q73"/>
    <mergeCell ref="N74:Q74"/>
    <mergeCell ref="A12:D12"/>
    <mergeCell ref="E12:I12"/>
    <mergeCell ref="J12:M12"/>
    <mergeCell ref="V80:W80"/>
    <mergeCell ref="A83:I84"/>
    <mergeCell ref="N79:U79"/>
    <mergeCell ref="N75:Q75"/>
    <mergeCell ref="T72:U72"/>
    <mergeCell ref="V72:W72"/>
    <mergeCell ref="J88:X88"/>
    <mergeCell ref="J87:X87"/>
    <mergeCell ref="J86:X86"/>
    <mergeCell ref="A52:C52"/>
    <mergeCell ref="N52:P52"/>
    <mergeCell ref="A67:C67"/>
    <mergeCell ref="N67:P67"/>
    <mergeCell ref="B20:I20"/>
    <mergeCell ref="J20:M20"/>
    <mergeCell ref="A88:I88"/>
    <mergeCell ref="A86:I86"/>
    <mergeCell ref="A87:I87"/>
    <mergeCell ref="T73:U73"/>
    <mergeCell ref="V73:W73"/>
    <mergeCell ref="T74:U74"/>
    <mergeCell ref="V74:W74"/>
    <mergeCell ref="J80:L80"/>
    <mergeCell ref="V69:W69"/>
    <mergeCell ref="T70:U70"/>
    <mergeCell ref="V70:W70"/>
    <mergeCell ref="T71:U71"/>
    <mergeCell ref="V71:W71"/>
    <mergeCell ref="G75:H75"/>
    <mergeCell ref="I75:L75"/>
  </mergeCells>
  <printOptions/>
  <pageMargins left="0.7" right="0.7" top="0.75" bottom="0.75" header="0.3" footer="0.3"/>
  <pageSetup horizontalDpi="600" verticalDpi="600" orientation="portrait" r:id="rId2"/>
  <rowBreaks count="1" manualBreakCount="1">
    <brk id="45" max="255" man="1"/>
  </rowBreaks>
  <drawing r:id="rId1"/>
</worksheet>
</file>

<file path=xl/worksheets/sheet10.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
    </sheetView>
  </sheetViews>
  <sheetFormatPr defaultColWidth="9.140625" defaultRowHeight="15"/>
  <cols>
    <col min="1" max="1" width="14.7109375" style="0" bestFit="1" customWidth="1"/>
    <col min="2" max="2" width="32.7109375" style="0" bestFit="1" customWidth="1"/>
    <col min="3" max="3" width="12.8515625" style="0" bestFit="1" customWidth="1"/>
    <col min="4" max="4" width="9.28125" style="0" bestFit="1" customWidth="1"/>
    <col min="6" max="6" width="32.8515625" style="0" bestFit="1" customWidth="1"/>
    <col min="7" max="8" width="9.00390625" style="0" bestFit="1" customWidth="1"/>
  </cols>
  <sheetData>
    <row r="1" spans="1:8" ht="15">
      <c r="A1" s="78" t="s">
        <v>5</v>
      </c>
      <c r="B1" s="78" t="s">
        <v>6</v>
      </c>
      <c r="C1" s="78" t="s">
        <v>7</v>
      </c>
      <c r="D1" s="78" t="s">
        <v>8</v>
      </c>
      <c r="F1" s="4"/>
      <c r="G1" s="712" t="s">
        <v>19</v>
      </c>
      <c r="H1" s="712"/>
    </row>
    <row r="2" spans="1:8" ht="15">
      <c r="A2" s="4" t="s">
        <v>124</v>
      </c>
      <c r="B2" s="5" t="s">
        <v>9</v>
      </c>
      <c r="C2" s="4" t="s">
        <v>2</v>
      </c>
      <c r="D2" s="78" t="s">
        <v>95</v>
      </c>
      <c r="G2" t="s">
        <v>2</v>
      </c>
      <c r="H2" s="4" t="s">
        <v>10</v>
      </c>
    </row>
    <row r="3" spans="1:8" ht="15">
      <c r="A3" s="4" t="s">
        <v>125</v>
      </c>
      <c r="B3" s="5" t="s">
        <v>0</v>
      </c>
      <c r="C3" s="4" t="s">
        <v>10</v>
      </c>
      <c r="D3" s="4">
        <v>100</v>
      </c>
      <c r="F3" s="6" t="s">
        <v>12</v>
      </c>
      <c r="G3">
        <f>2*3</f>
        <v>6</v>
      </c>
      <c r="H3">
        <f>2*6</f>
        <v>12</v>
      </c>
    </row>
    <row r="4" spans="1:8" ht="15">
      <c r="A4" s="4"/>
      <c r="B4" s="5" t="s">
        <v>11</v>
      </c>
      <c r="C4" s="4"/>
      <c r="D4" s="4">
        <v>150</v>
      </c>
      <c r="F4" s="6" t="s">
        <v>63</v>
      </c>
      <c r="G4">
        <f>3*3</f>
        <v>9</v>
      </c>
      <c r="H4">
        <f>3*6</f>
        <v>18</v>
      </c>
    </row>
    <row r="5" spans="1:8" ht="15">
      <c r="A5" s="4"/>
      <c r="B5" s="4"/>
      <c r="C5" s="4"/>
      <c r="D5" s="4">
        <v>200</v>
      </c>
      <c r="F5" s="7" t="s">
        <v>64</v>
      </c>
      <c r="G5">
        <f>1*3</f>
        <v>3</v>
      </c>
      <c r="H5">
        <v>6</v>
      </c>
    </row>
    <row r="6" spans="1:8" ht="15">
      <c r="A6" s="4"/>
      <c r="B6" s="4"/>
      <c r="C6" s="4"/>
      <c r="D6" s="4">
        <v>250</v>
      </c>
      <c r="F6" s="6" t="s">
        <v>65</v>
      </c>
      <c r="G6" s="4">
        <f>1*3</f>
        <v>3</v>
      </c>
      <c r="H6" s="4">
        <v>6</v>
      </c>
    </row>
    <row r="7" spans="1:8" ht="15">
      <c r="A7" s="4"/>
      <c r="B7" s="4"/>
      <c r="C7" s="4"/>
      <c r="D7" s="4">
        <v>300</v>
      </c>
      <c r="F7" s="8" t="s">
        <v>66</v>
      </c>
      <c r="G7" s="4">
        <f>1*3</f>
        <v>3</v>
      </c>
      <c r="H7" s="4">
        <v>6</v>
      </c>
    </row>
    <row r="8" spans="1:8" ht="15">
      <c r="A8" s="4"/>
      <c r="B8" s="4"/>
      <c r="C8" s="4"/>
      <c r="D8" s="4">
        <v>350</v>
      </c>
      <c r="F8" s="8" t="s">
        <v>67</v>
      </c>
      <c r="G8" s="4">
        <f>1*3</f>
        <v>3</v>
      </c>
      <c r="H8" s="4">
        <v>6</v>
      </c>
    </row>
    <row r="9" spans="1:8" ht="15">
      <c r="A9" s="4"/>
      <c r="B9" s="4"/>
      <c r="C9" s="4"/>
      <c r="D9" s="4">
        <v>400</v>
      </c>
      <c r="F9" s="711" t="s">
        <v>68</v>
      </c>
      <c r="G9" s="4">
        <f>1*3</f>
        <v>3</v>
      </c>
      <c r="H9" s="4">
        <v>6</v>
      </c>
    </row>
    <row r="10" spans="1:8" ht="15">
      <c r="A10" s="4"/>
      <c r="B10" s="4"/>
      <c r="C10" s="4"/>
      <c r="D10" s="4">
        <v>450</v>
      </c>
      <c r="F10" s="711"/>
      <c r="G10" s="4">
        <f>1*3</f>
        <v>3</v>
      </c>
      <c r="H10" s="4">
        <v>6</v>
      </c>
    </row>
    <row r="11" spans="1:4" ht="15">
      <c r="A11" s="4"/>
      <c r="B11" s="4"/>
      <c r="C11" s="4"/>
      <c r="D11" s="4">
        <v>500</v>
      </c>
    </row>
    <row r="12" spans="1:4" ht="15">
      <c r="A12" s="4"/>
      <c r="B12" s="4"/>
      <c r="C12" s="4"/>
      <c r="D12" s="4">
        <v>600</v>
      </c>
    </row>
    <row r="13" spans="1:4" ht="15">
      <c r="A13" s="4"/>
      <c r="B13" s="4"/>
      <c r="C13" s="4"/>
      <c r="D13" s="4">
        <v>750</v>
      </c>
    </row>
    <row r="14" ht="15">
      <c r="D14" s="4">
        <v>900</v>
      </c>
    </row>
  </sheetData>
  <sheetProtection/>
  <mergeCells count="2">
    <mergeCell ref="F9:F10"/>
    <mergeCell ref="G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tabSelected="1" view="pageBreakPreview" zoomScaleSheetLayoutView="100" zoomScalePageLayoutView="0" workbookViewId="0" topLeftCell="A1">
      <selection activeCell="A17" sqref="A17:L17"/>
    </sheetView>
  </sheetViews>
  <sheetFormatPr defaultColWidth="9.140625" defaultRowHeight="15"/>
  <cols>
    <col min="1" max="1" width="5.140625" style="187" customWidth="1"/>
    <col min="2" max="2" width="4.28125" style="157" customWidth="1"/>
    <col min="3" max="3" width="10.7109375" style="157" customWidth="1"/>
    <col min="4" max="5" width="12.7109375" style="157" customWidth="1"/>
    <col min="6" max="6" width="12.7109375" style="188" customWidth="1"/>
    <col min="7" max="8" width="12.7109375" style="157" customWidth="1"/>
    <col min="9" max="9" width="3.28125" style="157" customWidth="1"/>
    <col min="10" max="10" width="10.140625" style="157" customWidth="1"/>
    <col min="11" max="11" width="12.7109375" style="157" customWidth="1"/>
    <col min="12" max="12" width="5.140625" style="157" customWidth="1"/>
    <col min="13" max="16384" width="9.140625" style="157" customWidth="1"/>
  </cols>
  <sheetData>
    <row r="1" spans="1:12" ht="13.5" thickBot="1">
      <c r="A1" s="153"/>
      <c r="B1" s="154"/>
      <c r="C1" s="154"/>
      <c r="D1" s="154"/>
      <c r="E1" s="154"/>
      <c r="F1" s="155"/>
      <c r="G1" s="154"/>
      <c r="H1" s="154"/>
      <c r="I1" s="154"/>
      <c r="J1" s="154"/>
      <c r="K1" s="156"/>
      <c r="L1" s="156"/>
    </row>
    <row r="2" spans="1:12" ht="5.25" customHeight="1">
      <c r="A2" s="158"/>
      <c r="B2" s="159"/>
      <c r="C2" s="159"/>
      <c r="D2" s="159"/>
      <c r="E2" s="159"/>
      <c r="F2" s="160"/>
      <c r="G2" s="159"/>
      <c r="H2" s="159"/>
      <c r="I2" s="159"/>
      <c r="J2" s="159"/>
      <c r="K2" s="161"/>
      <c r="L2" s="161"/>
    </row>
    <row r="3" spans="1:12" ht="20.25" customHeight="1">
      <c r="A3" s="162"/>
      <c r="B3" s="162"/>
      <c r="C3" s="395" t="s">
        <v>148</v>
      </c>
      <c r="D3" s="395"/>
      <c r="E3" s="395"/>
      <c r="F3" s="395"/>
      <c r="G3" s="395"/>
      <c r="H3" s="395"/>
      <c r="I3" s="395"/>
      <c r="J3" s="395"/>
      <c r="K3" s="395"/>
      <c r="L3" s="395"/>
    </row>
    <row r="4" spans="1:12" ht="18" customHeight="1">
      <c r="A4" s="162"/>
      <c r="B4" s="162"/>
      <c r="C4" s="396" t="s">
        <v>142</v>
      </c>
      <c r="D4" s="396"/>
      <c r="E4" s="396"/>
      <c r="F4" s="396"/>
      <c r="G4" s="396"/>
      <c r="H4" s="396"/>
      <c r="I4" s="396"/>
      <c r="J4" s="396"/>
      <c r="K4" s="396"/>
      <c r="L4" s="396"/>
    </row>
    <row r="5" spans="1:12" ht="18" customHeight="1">
      <c r="A5" s="162"/>
      <c r="B5" s="162"/>
      <c r="C5" s="397" t="s">
        <v>143</v>
      </c>
      <c r="D5" s="397"/>
      <c r="E5" s="397"/>
      <c r="F5" s="397"/>
      <c r="G5" s="397"/>
      <c r="H5" s="397"/>
      <c r="I5" s="397"/>
      <c r="J5" s="397"/>
      <c r="K5" s="397"/>
      <c r="L5" s="397"/>
    </row>
    <row r="6" spans="1:12" ht="5.25" customHeight="1">
      <c r="A6" s="162"/>
      <c r="B6" s="162"/>
      <c r="C6" s="162"/>
      <c r="D6" s="162"/>
      <c r="E6" s="162"/>
      <c r="F6" s="162"/>
      <c r="G6" s="162"/>
      <c r="H6" s="162"/>
      <c r="I6" s="162"/>
      <c r="J6" s="162"/>
      <c r="K6" s="161"/>
      <c r="L6" s="161"/>
    </row>
    <row r="7" spans="1:12" ht="24.75" customHeight="1">
      <c r="A7" s="390" t="s">
        <v>144</v>
      </c>
      <c r="B7" s="391"/>
      <c r="C7" s="391"/>
      <c r="D7" s="392"/>
      <c r="E7" s="393"/>
      <c r="F7" s="393"/>
      <c r="G7" s="390" t="s">
        <v>145</v>
      </c>
      <c r="H7" s="391"/>
      <c r="I7" s="394"/>
      <c r="J7" s="394"/>
      <c r="K7" s="394"/>
      <c r="L7" s="163"/>
    </row>
    <row r="8" spans="1:12" ht="24.75" customHeight="1">
      <c r="A8" s="391" t="s">
        <v>75</v>
      </c>
      <c r="B8" s="391"/>
      <c r="C8" s="391"/>
      <c r="D8" s="393"/>
      <c r="E8" s="393"/>
      <c r="F8" s="393"/>
      <c r="G8" s="398" t="s">
        <v>146</v>
      </c>
      <c r="H8" s="398"/>
      <c r="I8" s="399"/>
      <c r="J8" s="399"/>
      <c r="K8" s="399"/>
      <c r="L8" s="163"/>
    </row>
    <row r="9" spans="1:12" ht="24.75" customHeight="1">
      <c r="A9" s="391" t="s">
        <v>22</v>
      </c>
      <c r="B9" s="391"/>
      <c r="C9" s="391"/>
      <c r="D9" s="393"/>
      <c r="E9" s="393"/>
      <c r="F9" s="393"/>
      <c r="G9" s="391" t="s">
        <v>74</v>
      </c>
      <c r="H9" s="391"/>
      <c r="I9" s="394"/>
      <c r="J9" s="394"/>
      <c r="K9" s="394"/>
      <c r="L9" s="163"/>
    </row>
    <row r="10" spans="1:12" ht="24.75" customHeight="1">
      <c r="A10" s="391" t="s">
        <v>147</v>
      </c>
      <c r="B10" s="391"/>
      <c r="C10" s="391"/>
      <c r="D10" s="392"/>
      <c r="E10" s="393"/>
      <c r="F10" s="393"/>
      <c r="G10" s="391" t="s">
        <v>21</v>
      </c>
      <c r="H10" s="391"/>
      <c r="I10" s="394"/>
      <c r="J10" s="394"/>
      <c r="K10" s="394"/>
      <c r="L10" s="164"/>
    </row>
    <row r="11" spans="1:12" ht="5.25" customHeight="1" thickBot="1">
      <c r="A11" s="165"/>
      <c r="B11" s="166"/>
      <c r="C11" s="166"/>
      <c r="D11" s="166"/>
      <c r="E11" s="166"/>
      <c r="F11" s="167"/>
      <c r="G11" s="166"/>
      <c r="H11" s="166"/>
      <c r="I11" s="166"/>
      <c r="J11" s="166"/>
      <c r="K11" s="168"/>
      <c r="L11" s="168"/>
    </row>
    <row r="12" spans="1:12" ht="24.75" customHeight="1">
      <c r="A12" s="169" t="s">
        <v>153</v>
      </c>
      <c r="B12" s="401"/>
      <c r="C12" s="402"/>
      <c r="D12" s="402"/>
      <c r="E12" s="402"/>
      <c r="F12" s="170" t="s">
        <v>154</v>
      </c>
      <c r="G12" s="171"/>
      <c r="H12" s="403" t="s">
        <v>155</v>
      </c>
      <c r="I12" s="403"/>
      <c r="J12" s="403"/>
      <c r="K12" s="403"/>
      <c r="L12" s="172"/>
    </row>
    <row r="13" spans="1:12" ht="24.75" customHeight="1">
      <c r="A13" s="173"/>
      <c r="B13" s="174" t="s">
        <v>156</v>
      </c>
      <c r="C13" s="405"/>
      <c r="D13" s="405"/>
      <c r="E13" s="405"/>
      <c r="F13" s="406"/>
      <c r="G13" s="175"/>
      <c r="H13" s="404"/>
      <c r="I13" s="404"/>
      <c r="J13" s="404"/>
      <c r="K13" s="404"/>
      <c r="L13" s="175"/>
    </row>
    <row r="14" spans="1:12" ht="102" customHeight="1">
      <c r="A14" s="176"/>
      <c r="B14" s="407" t="s">
        <v>161</v>
      </c>
      <c r="C14" s="407"/>
      <c r="D14" s="407"/>
      <c r="E14" s="407"/>
      <c r="F14" s="407"/>
      <c r="G14" s="177"/>
      <c r="H14" s="404"/>
      <c r="I14" s="404"/>
      <c r="J14" s="404"/>
      <c r="K14" s="404"/>
      <c r="L14" s="178"/>
    </row>
    <row r="15" spans="1:12" ht="5.25" customHeight="1" thickBot="1">
      <c r="A15" s="176"/>
      <c r="B15" s="179"/>
      <c r="C15" s="179"/>
      <c r="D15" s="179"/>
      <c r="E15" s="179"/>
      <c r="F15" s="179"/>
      <c r="G15" s="178"/>
      <c r="H15" s="178"/>
      <c r="I15" s="178"/>
      <c r="J15" s="178"/>
      <c r="K15" s="178"/>
      <c r="L15" s="178"/>
    </row>
    <row r="16" spans="1:12" ht="5.25" customHeight="1">
      <c r="A16" s="180"/>
      <c r="B16" s="181"/>
      <c r="C16" s="181"/>
      <c r="D16" s="181"/>
      <c r="E16" s="181"/>
      <c r="F16" s="182"/>
      <c r="G16" s="181"/>
      <c r="H16" s="181"/>
      <c r="I16" s="181"/>
      <c r="J16" s="181"/>
      <c r="K16" s="183"/>
      <c r="L16" s="183"/>
    </row>
    <row r="17" spans="1:13" ht="15.75">
      <c r="A17" s="400" t="s">
        <v>157</v>
      </c>
      <c r="B17" s="400"/>
      <c r="C17" s="400"/>
      <c r="D17" s="400"/>
      <c r="E17" s="400"/>
      <c r="F17" s="400"/>
      <c r="G17" s="400"/>
      <c r="H17" s="400"/>
      <c r="I17" s="400"/>
      <c r="J17" s="400"/>
      <c r="K17" s="400"/>
      <c r="L17" s="400"/>
      <c r="M17" s="184"/>
    </row>
    <row r="18" spans="1:12" ht="409.5" customHeight="1">
      <c r="A18" s="158"/>
      <c r="B18" s="168"/>
      <c r="C18" s="168"/>
      <c r="D18" s="168"/>
      <c r="E18" s="168"/>
      <c r="F18" s="185"/>
      <c r="G18" s="168"/>
      <c r="H18" s="168"/>
      <c r="I18" s="168"/>
      <c r="J18" s="168"/>
      <c r="K18" s="168"/>
      <c r="L18" s="168"/>
    </row>
    <row r="19" spans="1:12" ht="164.25" customHeight="1" thickBot="1">
      <c r="A19" s="153"/>
      <c r="B19" s="156"/>
      <c r="C19" s="156"/>
      <c r="D19" s="156"/>
      <c r="E19" s="156"/>
      <c r="F19" s="186"/>
      <c r="G19" s="156"/>
      <c r="H19" s="156"/>
      <c r="I19" s="156"/>
      <c r="J19" s="156"/>
      <c r="K19" s="168"/>
      <c r="L19" s="168"/>
    </row>
    <row r="20" spans="1:12" ht="5.25" customHeight="1">
      <c r="A20" s="158"/>
      <c r="B20" s="159"/>
      <c r="C20" s="159"/>
      <c r="D20" s="159"/>
      <c r="E20" s="159"/>
      <c r="F20" s="160"/>
      <c r="G20" s="159"/>
      <c r="H20" s="159"/>
      <c r="I20" s="159"/>
      <c r="J20" s="159"/>
      <c r="K20" s="183"/>
      <c r="L20" s="183"/>
    </row>
  </sheetData>
  <sheetProtection selectLockedCells="1"/>
  <mergeCells count="24">
    <mergeCell ref="A17:L17"/>
    <mergeCell ref="A10:C10"/>
    <mergeCell ref="D10:F10"/>
    <mergeCell ref="G10:H10"/>
    <mergeCell ref="I10:K10"/>
    <mergeCell ref="B12:E12"/>
    <mergeCell ref="H12:K14"/>
    <mergeCell ref="C13:F13"/>
    <mergeCell ref="B14:F14"/>
    <mergeCell ref="A8:C8"/>
    <mergeCell ref="D8:F8"/>
    <mergeCell ref="G8:H8"/>
    <mergeCell ref="I8:K8"/>
    <mergeCell ref="A9:C9"/>
    <mergeCell ref="D9:F9"/>
    <mergeCell ref="G9:H9"/>
    <mergeCell ref="I9:K9"/>
    <mergeCell ref="A7:C7"/>
    <mergeCell ref="D7:F7"/>
    <mergeCell ref="G7:H7"/>
    <mergeCell ref="I7:K7"/>
    <mergeCell ref="C3:L3"/>
    <mergeCell ref="C4:L4"/>
    <mergeCell ref="C5:L5"/>
  </mergeCells>
  <conditionalFormatting sqref="J1:J2 J11 J6 J16 J18:J19 J21:J65369">
    <cfRule type="cellIs" priority="2" dxfId="20" operator="equal" stopIfTrue="1">
      <formula>0</formula>
    </cfRule>
  </conditionalFormatting>
  <conditionalFormatting sqref="J20">
    <cfRule type="cellIs" priority="1" dxfId="2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77" r:id="rId2"/>
  <headerFooter alignWithMargins="0">
    <oddFooter>&amp;LUpdated January 2021&amp;RPage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D62"/>
  <sheetViews>
    <sheetView view="pageBreakPreview" zoomScaleSheetLayoutView="100" zoomScalePageLayoutView="0" workbookViewId="0" topLeftCell="A1">
      <selection activeCell="K47" sqref="K47:Y47"/>
    </sheetView>
  </sheetViews>
  <sheetFormatPr defaultColWidth="9.140625" defaultRowHeight="15"/>
  <cols>
    <col min="1" max="1" width="2.8515625" style="190" customWidth="1"/>
    <col min="2" max="4" width="4.28125" style="222" customWidth="1"/>
    <col min="5" max="5" width="2.421875" style="222" customWidth="1"/>
    <col min="6" max="6" width="3.8515625" style="222" customWidth="1"/>
    <col min="7" max="7" width="2.28125" style="222" customWidth="1"/>
    <col min="8" max="8" width="4.28125" style="222" customWidth="1"/>
    <col min="9" max="9" width="3.421875" style="222" customWidth="1"/>
    <col min="10" max="10" width="2.421875" style="222" customWidth="1"/>
    <col min="11" max="11" width="4.140625" style="222" customWidth="1"/>
    <col min="12" max="12" width="4.28125" style="222" customWidth="1"/>
    <col min="13" max="13" width="3.8515625" style="222" customWidth="1"/>
    <col min="14" max="14" width="1.1484375" style="222" customWidth="1"/>
    <col min="15" max="16" width="4.28125" style="222" customWidth="1"/>
    <col min="17" max="17" width="4.140625" style="222" customWidth="1"/>
    <col min="18" max="18" width="2.421875" style="222" customWidth="1"/>
    <col min="19" max="19" width="3.8515625" style="222" customWidth="1"/>
    <col min="20" max="20" width="2.28125" style="222" customWidth="1"/>
    <col min="21" max="21" width="4.28125" style="222" customWidth="1"/>
    <col min="22" max="22" width="3.57421875" style="222" customWidth="1"/>
    <col min="23" max="23" width="6.57421875" style="222" customWidth="1"/>
    <col min="24" max="24" width="7.28125" style="222" customWidth="1"/>
    <col min="25" max="25" width="4.7109375" style="222" customWidth="1"/>
    <col min="26" max="26" width="3.421875" style="1" customWidth="1"/>
    <col min="27" max="16384" width="9.140625" style="4" customWidth="1"/>
  </cols>
  <sheetData>
    <row r="1" spans="1:25" ht="11.25" customHeight="1" thickBot="1">
      <c r="A1" s="226"/>
      <c r="B1" s="195"/>
      <c r="C1" s="195"/>
      <c r="D1" s="195"/>
      <c r="E1" s="195"/>
      <c r="F1" s="195"/>
      <c r="G1" s="224"/>
      <c r="H1" s="195"/>
      <c r="I1" s="195"/>
      <c r="J1" s="195"/>
      <c r="K1" s="195"/>
      <c r="L1" s="408"/>
      <c r="M1" s="408"/>
      <c r="N1" s="408"/>
      <c r="O1" s="408"/>
      <c r="P1" s="408"/>
      <c r="Q1" s="408"/>
      <c r="R1" s="408"/>
      <c r="S1" s="408"/>
      <c r="T1" s="408"/>
      <c r="U1" s="408"/>
      <c r="V1" s="408"/>
      <c r="W1" s="408"/>
      <c r="X1" s="408"/>
      <c r="Y1" s="195"/>
    </row>
    <row r="2" spans="1:25" ht="5.25" customHeight="1">
      <c r="A2" s="189"/>
      <c r="B2" s="190"/>
      <c r="C2" s="190"/>
      <c r="D2" s="190"/>
      <c r="E2" s="190"/>
      <c r="F2" s="190"/>
      <c r="G2" s="191"/>
      <c r="H2" s="190"/>
      <c r="I2" s="190"/>
      <c r="J2" s="190"/>
      <c r="K2" s="190"/>
      <c r="L2" s="190"/>
      <c r="M2" s="190"/>
      <c r="N2" s="192"/>
      <c r="O2" s="192"/>
      <c r="P2" s="192"/>
      <c r="Q2" s="192"/>
      <c r="R2" s="192"/>
      <c r="S2" s="192"/>
      <c r="T2" s="192"/>
      <c r="U2" s="192"/>
      <c r="V2" s="192"/>
      <c r="W2" s="192"/>
      <c r="X2" s="192"/>
      <c r="Y2" s="192"/>
    </row>
    <row r="3" spans="1:25" ht="20.25" customHeight="1">
      <c r="A3" s="233"/>
      <c r="B3" s="227"/>
      <c r="C3" s="227"/>
      <c r="D3" s="409" t="s">
        <v>166</v>
      </c>
      <c r="E3" s="409"/>
      <c r="F3" s="409"/>
      <c r="G3" s="409"/>
      <c r="H3" s="409"/>
      <c r="I3" s="409"/>
      <c r="J3" s="409"/>
      <c r="K3" s="409"/>
      <c r="L3" s="409"/>
      <c r="M3" s="409"/>
      <c r="N3" s="409"/>
      <c r="O3" s="409"/>
      <c r="P3" s="409"/>
      <c r="Q3" s="409"/>
      <c r="R3" s="409"/>
      <c r="S3" s="409"/>
      <c r="T3" s="409"/>
      <c r="U3" s="409"/>
      <c r="V3" s="409"/>
      <c r="W3" s="409"/>
      <c r="X3" s="409"/>
      <c r="Y3" s="192"/>
    </row>
    <row r="4" spans="1:25" ht="18" customHeight="1">
      <c r="A4" s="233"/>
      <c r="B4" s="227"/>
      <c r="C4" s="227"/>
      <c r="D4" s="410" t="s">
        <v>142</v>
      </c>
      <c r="E4" s="410"/>
      <c r="F4" s="410"/>
      <c r="G4" s="410"/>
      <c r="H4" s="410"/>
      <c r="I4" s="410"/>
      <c r="J4" s="410"/>
      <c r="K4" s="410"/>
      <c r="L4" s="410"/>
      <c r="M4" s="410"/>
      <c r="N4" s="410"/>
      <c r="O4" s="410"/>
      <c r="P4" s="410"/>
      <c r="Q4" s="410"/>
      <c r="R4" s="410"/>
      <c r="S4" s="410"/>
      <c r="T4" s="410"/>
      <c r="U4" s="410"/>
      <c r="V4" s="410"/>
      <c r="W4" s="410"/>
      <c r="X4" s="410"/>
      <c r="Y4" s="192"/>
    </row>
    <row r="5" spans="1:25" ht="18" customHeight="1">
      <c r="A5" s="233"/>
      <c r="B5" s="227"/>
      <c r="C5" s="227"/>
      <c r="D5" s="411" t="s">
        <v>143</v>
      </c>
      <c r="E5" s="411"/>
      <c r="F5" s="411"/>
      <c r="G5" s="411"/>
      <c r="H5" s="411"/>
      <c r="I5" s="411"/>
      <c r="J5" s="411"/>
      <c r="K5" s="411"/>
      <c r="L5" s="411"/>
      <c r="M5" s="411"/>
      <c r="N5" s="411"/>
      <c r="O5" s="411"/>
      <c r="P5" s="411"/>
      <c r="Q5" s="411"/>
      <c r="R5" s="411"/>
      <c r="S5" s="411"/>
      <c r="T5" s="411"/>
      <c r="U5" s="411"/>
      <c r="V5" s="411"/>
      <c r="W5" s="411"/>
      <c r="X5" s="411"/>
      <c r="Y5" s="192"/>
    </row>
    <row r="6" spans="1:25" ht="18.75" customHeight="1">
      <c r="A6" s="412" t="s">
        <v>158</v>
      </c>
      <c r="B6" s="413"/>
      <c r="C6" s="413"/>
      <c r="D6" s="414"/>
      <c r="E6" s="414"/>
      <c r="F6" s="414"/>
      <c r="G6" s="414"/>
      <c r="H6" s="414"/>
      <c r="I6" s="414"/>
      <c r="J6" s="414"/>
      <c r="K6" s="414"/>
      <c r="L6" s="414"/>
      <c r="M6" s="414"/>
      <c r="N6" s="414"/>
      <c r="O6" s="414"/>
      <c r="P6" s="414"/>
      <c r="Q6" s="414"/>
      <c r="R6" s="414"/>
      <c r="S6" s="414"/>
      <c r="T6" s="414"/>
      <c r="U6" s="414"/>
      <c r="V6" s="414"/>
      <c r="W6" s="414"/>
      <c r="X6" s="414"/>
      <c r="Y6" s="192"/>
    </row>
    <row r="7" spans="1:25" ht="5.25" customHeight="1" thickBot="1">
      <c r="A7" s="415"/>
      <c r="B7" s="415"/>
      <c r="C7" s="415"/>
      <c r="D7" s="415"/>
      <c r="E7" s="415"/>
      <c r="F7" s="415"/>
      <c r="G7" s="415"/>
      <c r="H7" s="415"/>
      <c r="I7" s="415"/>
      <c r="J7" s="415"/>
      <c r="K7" s="415"/>
      <c r="L7" s="415"/>
      <c r="M7" s="415"/>
      <c r="N7" s="415"/>
      <c r="O7" s="415"/>
      <c r="P7" s="415"/>
      <c r="Q7" s="195"/>
      <c r="R7" s="195"/>
      <c r="S7" s="195"/>
      <c r="T7" s="195"/>
      <c r="U7" s="195"/>
      <c r="V7" s="195"/>
      <c r="W7" s="195"/>
      <c r="X7" s="195"/>
      <c r="Y7" s="192"/>
    </row>
    <row r="8" spans="1:25" ht="4.5" customHeight="1" thickBot="1">
      <c r="A8" s="196"/>
      <c r="B8" s="195"/>
      <c r="C8" s="195"/>
      <c r="D8" s="195"/>
      <c r="E8" s="195"/>
      <c r="F8" s="224"/>
      <c r="G8" s="195"/>
      <c r="H8" s="195"/>
      <c r="I8" s="195"/>
      <c r="J8" s="195"/>
      <c r="K8" s="195"/>
      <c r="L8" s="195"/>
      <c r="M8" s="195"/>
      <c r="N8" s="195"/>
      <c r="O8" s="195"/>
      <c r="P8" s="195"/>
      <c r="Q8" s="195"/>
      <c r="R8" s="195"/>
      <c r="S8" s="195"/>
      <c r="T8" s="195"/>
      <c r="U8" s="195"/>
      <c r="V8" s="195"/>
      <c r="W8" s="195"/>
      <c r="X8" s="195"/>
      <c r="Y8" s="198"/>
    </row>
    <row r="9" spans="1:25" ht="21.75" customHeight="1" thickBot="1">
      <c r="A9" s="195"/>
      <c r="B9" s="416" t="s">
        <v>97</v>
      </c>
      <c r="C9" s="416"/>
      <c r="D9" s="416"/>
      <c r="E9" s="416"/>
      <c r="F9" s="416"/>
      <c r="G9" s="416"/>
      <c r="H9" s="416"/>
      <c r="I9" s="416"/>
      <c r="J9" s="416"/>
      <c r="K9" s="416"/>
      <c r="L9" s="416"/>
      <c r="M9" s="416"/>
      <c r="N9" s="416"/>
      <c r="O9" s="416"/>
      <c r="P9" s="416"/>
      <c r="Q9" s="416"/>
      <c r="R9" s="416"/>
      <c r="S9" s="416"/>
      <c r="T9" s="416"/>
      <c r="U9" s="416"/>
      <c r="V9" s="416"/>
      <c r="W9" s="416"/>
      <c r="X9" s="416"/>
      <c r="Y9" s="416"/>
    </row>
    <row r="10" spans="1:25" ht="4.5" customHeight="1" thickBot="1">
      <c r="A10" s="196"/>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31"/>
    </row>
    <row r="11" spans="1:26" ht="16.5" thickBot="1">
      <c r="A11" s="235"/>
      <c r="B11" s="417" t="s">
        <v>76</v>
      </c>
      <c r="C11" s="417"/>
      <c r="D11" s="417"/>
      <c r="E11" s="417"/>
      <c r="F11" s="417"/>
      <c r="G11" s="417"/>
      <c r="H11" s="417"/>
      <c r="I11" s="417"/>
      <c r="J11" s="417"/>
      <c r="K11" s="417"/>
      <c r="L11" s="417"/>
      <c r="M11" s="417"/>
      <c r="N11" s="417"/>
      <c r="O11" s="417"/>
      <c r="P11" s="417"/>
      <c r="Q11" s="417"/>
      <c r="R11" s="417"/>
      <c r="S11" s="417"/>
      <c r="T11" s="417"/>
      <c r="U11" s="417"/>
      <c r="V11" s="417"/>
      <c r="W11" s="417"/>
      <c r="X11" s="417"/>
      <c r="Y11" s="418"/>
      <c r="Z11" s="10"/>
    </row>
    <row r="12" spans="1:26" ht="40.5" customHeight="1">
      <c r="A12" s="234"/>
      <c r="B12" s="419" t="s">
        <v>167</v>
      </c>
      <c r="C12" s="419"/>
      <c r="D12" s="419"/>
      <c r="E12" s="419"/>
      <c r="F12" s="419"/>
      <c r="G12" s="419"/>
      <c r="H12" s="419"/>
      <c r="I12" s="419"/>
      <c r="J12" s="419"/>
      <c r="K12" s="419"/>
      <c r="L12" s="419"/>
      <c r="M12" s="419"/>
      <c r="N12" s="419"/>
      <c r="O12" s="419"/>
      <c r="P12" s="419"/>
      <c r="Q12" s="419"/>
      <c r="R12" s="419"/>
      <c r="S12" s="419"/>
      <c r="T12" s="419"/>
      <c r="U12" s="419"/>
      <c r="V12" s="203"/>
      <c r="W12" s="203"/>
      <c r="X12" s="203"/>
      <c r="Y12" s="203"/>
      <c r="Z12" s="10"/>
    </row>
    <row r="13" spans="2:26" ht="16.5">
      <c r="B13" s="420" t="s">
        <v>168</v>
      </c>
      <c r="C13" s="420"/>
      <c r="D13" s="420"/>
      <c r="E13" s="420"/>
      <c r="F13" s="420"/>
      <c r="G13" s="420"/>
      <c r="H13" s="421"/>
      <c r="I13" s="422"/>
      <c r="J13" s="423"/>
      <c r="K13" s="423"/>
      <c r="L13" s="424"/>
      <c r="M13" s="236"/>
      <c r="N13" s="236"/>
      <c r="O13" s="236"/>
      <c r="P13" s="420" t="s">
        <v>169</v>
      </c>
      <c r="Q13" s="420"/>
      <c r="R13" s="420"/>
      <c r="S13" s="420"/>
      <c r="T13" s="420"/>
      <c r="U13" s="420"/>
      <c r="V13" s="420"/>
      <c r="W13" s="422"/>
      <c r="X13" s="424"/>
      <c r="Y13" s="237"/>
      <c r="Z13" s="10"/>
    </row>
    <row r="14" spans="25:26" ht="9.75" customHeight="1">
      <c r="Y14" s="203"/>
      <c r="Z14" s="10"/>
    </row>
    <row r="15" spans="2:26" ht="16.5">
      <c r="B15" s="425" t="s">
        <v>170</v>
      </c>
      <c r="C15" s="426"/>
      <c r="D15" s="426"/>
      <c r="E15" s="426"/>
      <c r="F15" s="426"/>
      <c r="G15" s="426"/>
      <c r="H15" s="426"/>
      <c r="I15" s="427"/>
      <c r="J15" s="425" t="s">
        <v>171</v>
      </c>
      <c r="K15" s="426"/>
      <c r="L15" s="426"/>
      <c r="M15" s="426"/>
      <c r="N15" s="426"/>
      <c r="O15" s="427"/>
      <c r="P15" s="425" t="s">
        <v>172</v>
      </c>
      <c r="Q15" s="426"/>
      <c r="R15" s="426"/>
      <c r="S15" s="426"/>
      <c r="T15" s="426"/>
      <c r="U15" s="426"/>
      <c r="V15" s="426"/>
      <c r="W15" s="426"/>
      <c r="X15" s="427"/>
      <c r="Y15" s="203"/>
      <c r="Z15" s="10"/>
    </row>
    <row r="16" spans="2:26" ht="15" customHeight="1">
      <c r="B16" s="428"/>
      <c r="C16" s="429"/>
      <c r="D16" s="429"/>
      <c r="E16" s="429"/>
      <c r="F16" s="429"/>
      <c r="G16" s="429"/>
      <c r="H16" s="429"/>
      <c r="I16" s="430"/>
      <c r="J16" s="431"/>
      <c r="K16" s="431"/>
      <c r="L16" s="431"/>
      <c r="M16" s="431"/>
      <c r="N16" s="431"/>
      <c r="O16" s="431"/>
      <c r="P16" s="432"/>
      <c r="Q16" s="433"/>
      <c r="R16" s="433"/>
      <c r="S16" s="433"/>
      <c r="T16" s="433"/>
      <c r="U16" s="433"/>
      <c r="V16" s="433"/>
      <c r="W16" s="433"/>
      <c r="X16" s="434"/>
      <c r="Y16" s="203"/>
      <c r="Z16" s="10"/>
    </row>
    <row r="17" spans="2:26" ht="15" customHeight="1">
      <c r="B17" s="428"/>
      <c r="C17" s="429"/>
      <c r="D17" s="429"/>
      <c r="E17" s="429"/>
      <c r="F17" s="429"/>
      <c r="G17" s="429"/>
      <c r="H17" s="429"/>
      <c r="I17" s="430"/>
      <c r="J17" s="431"/>
      <c r="K17" s="431"/>
      <c r="L17" s="431"/>
      <c r="M17" s="431"/>
      <c r="N17" s="431"/>
      <c r="O17" s="431"/>
      <c r="P17" s="432"/>
      <c r="Q17" s="433"/>
      <c r="R17" s="433"/>
      <c r="S17" s="433"/>
      <c r="T17" s="433"/>
      <c r="U17" s="433"/>
      <c r="V17" s="433"/>
      <c r="W17" s="433"/>
      <c r="X17" s="434"/>
      <c r="Y17" s="203"/>
      <c r="Z17" s="10"/>
    </row>
    <row r="18" spans="2:26" ht="15" customHeight="1">
      <c r="B18" s="428"/>
      <c r="C18" s="429"/>
      <c r="D18" s="429"/>
      <c r="E18" s="429"/>
      <c r="F18" s="429"/>
      <c r="G18" s="429"/>
      <c r="H18" s="429"/>
      <c r="I18" s="430"/>
      <c r="J18" s="431"/>
      <c r="K18" s="431"/>
      <c r="L18" s="431"/>
      <c r="M18" s="431"/>
      <c r="N18" s="431"/>
      <c r="O18" s="431"/>
      <c r="P18" s="432"/>
      <c r="Q18" s="433"/>
      <c r="R18" s="433"/>
      <c r="S18" s="433"/>
      <c r="T18" s="433"/>
      <c r="U18" s="433"/>
      <c r="V18" s="433"/>
      <c r="W18" s="433"/>
      <c r="X18" s="434"/>
      <c r="Y18" s="203"/>
      <c r="Z18" s="10"/>
    </row>
    <row r="19" spans="2:26" ht="15" customHeight="1">
      <c r="B19" s="428"/>
      <c r="C19" s="429"/>
      <c r="D19" s="429"/>
      <c r="E19" s="429"/>
      <c r="F19" s="429"/>
      <c r="G19" s="429"/>
      <c r="H19" s="429"/>
      <c r="I19" s="430"/>
      <c r="J19" s="431"/>
      <c r="K19" s="431"/>
      <c r="L19" s="431"/>
      <c r="M19" s="431"/>
      <c r="N19" s="431"/>
      <c r="O19" s="431"/>
      <c r="P19" s="432"/>
      <c r="Q19" s="433"/>
      <c r="R19" s="433"/>
      <c r="S19" s="433"/>
      <c r="T19" s="433"/>
      <c r="U19" s="433"/>
      <c r="V19" s="433"/>
      <c r="W19" s="433"/>
      <c r="X19" s="434"/>
      <c r="Y19" s="203"/>
      <c r="Z19" s="10"/>
    </row>
    <row r="20" spans="2:26" ht="9" customHeight="1" thickBot="1">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203"/>
      <c r="Z20" s="10"/>
    </row>
    <row r="21" spans="2:25" ht="15" customHeight="1">
      <c r="B21" s="437" t="s">
        <v>173</v>
      </c>
      <c r="C21" s="438"/>
      <c r="D21" s="438"/>
      <c r="E21" s="438"/>
      <c r="F21" s="438"/>
      <c r="G21" s="438"/>
      <c r="H21" s="438"/>
      <c r="I21" s="439"/>
      <c r="J21" s="190"/>
      <c r="K21" s="443" t="s">
        <v>174</v>
      </c>
      <c r="L21" s="444"/>
      <c r="M21" s="444"/>
      <c r="N21" s="444"/>
      <c r="O21" s="444"/>
      <c r="P21" s="444"/>
      <c r="Q21" s="444"/>
      <c r="R21" s="444"/>
      <c r="S21" s="444"/>
      <c r="T21" s="447"/>
      <c r="U21" s="448"/>
      <c r="V21" s="448"/>
      <c r="W21" s="448"/>
      <c r="X21" s="449"/>
      <c r="Y21" s="203"/>
    </row>
    <row r="22" spans="2:25" ht="17.25" customHeight="1" thickBot="1">
      <c r="B22" s="440"/>
      <c r="C22" s="441"/>
      <c r="D22" s="441"/>
      <c r="E22" s="441"/>
      <c r="F22" s="441"/>
      <c r="G22" s="441"/>
      <c r="H22" s="441"/>
      <c r="I22" s="442"/>
      <c r="J22" s="190"/>
      <c r="K22" s="445"/>
      <c r="L22" s="446"/>
      <c r="M22" s="446"/>
      <c r="N22" s="446"/>
      <c r="O22" s="446"/>
      <c r="P22" s="446"/>
      <c r="Q22" s="446"/>
      <c r="R22" s="446"/>
      <c r="S22" s="446"/>
      <c r="T22" s="450"/>
      <c r="U22" s="451"/>
      <c r="V22" s="451"/>
      <c r="W22" s="451"/>
      <c r="X22" s="452"/>
      <c r="Y22" s="203"/>
    </row>
    <row r="23" spans="2:26" ht="6" customHeight="1" thickBot="1">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10"/>
    </row>
    <row r="24" spans="1:26" ht="4.5" customHeight="1" thickBot="1">
      <c r="A24" s="198"/>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10"/>
    </row>
    <row r="25" spans="1:26" ht="16.5" thickBot="1">
      <c r="A25" s="205"/>
      <c r="B25" s="417" t="s">
        <v>175</v>
      </c>
      <c r="C25" s="417"/>
      <c r="D25" s="417"/>
      <c r="E25" s="417"/>
      <c r="F25" s="417"/>
      <c r="G25" s="417"/>
      <c r="H25" s="417"/>
      <c r="I25" s="417"/>
      <c r="J25" s="417"/>
      <c r="K25" s="417"/>
      <c r="L25" s="417"/>
      <c r="M25" s="417"/>
      <c r="N25" s="417"/>
      <c r="O25" s="417"/>
      <c r="P25" s="417"/>
      <c r="Q25" s="417"/>
      <c r="R25" s="417"/>
      <c r="S25" s="417"/>
      <c r="T25" s="417"/>
      <c r="U25" s="417"/>
      <c r="V25" s="417"/>
      <c r="W25" s="417"/>
      <c r="X25" s="417"/>
      <c r="Y25" s="418"/>
      <c r="Z25" s="10"/>
    </row>
    <row r="26" spans="1:26" ht="40.5" customHeight="1">
      <c r="A26" s="234"/>
      <c r="B26" s="453" t="s">
        <v>151</v>
      </c>
      <c r="C26" s="453"/>
      <c r="D26" s="453"/>
      <c r="E26" s="453"/>
      <c r="F26" s="453"/>
      <c r="G26" s="453"/>
      <c r="H26" s="453"/>
      <c r="I26" s="453"/>
      <c r="J26" s="453"/>
      <c r="K26" s="453"/>
      <c r="L26" s="453"/>
      <c r="M26" s="453"/>
      <c r="N26" s="453"/>
      <c r="O26" s="453"/>
      <c r="P26" s="453"/>
      <c r="Q26" s="453"/>
      <c r="R26" s="453"/>
      <c r="S26" s="453"/>
      <c r="T26" s="453"/>
      <c r="U26" s="453"/>
      <c r="V26" s="203"/>
      <c r="W26" s="203"/>
      <c r="X26" s="203"/>
      <c r="Y26" s="203"/>
      <c r="Z26" s="10"/>
    </row>
    <row r="27" spans="2:26" ht="18">
      <c r="B27" s="436" t="s">
        <v>24</v>
      </c>
      <c r="C27" s="436"/>
      <c r="D27" s="436"/>
      <c r="E27" s="436"/>
      <c r="F27" s="436" t="s">
        <v>127</v>
      </c>
      <c r="G27" s="436"/>
      <c r="H27" s="436"/>
      <c r="I27" s="436"/>
      <c r="J27" s="436"/>
      <c r="K27" s="436" t="s">
        <v>17</v>
      </c>
      <c r="L27" s="436"/>
      <c r="M27" s="436"/>
      <c r="N27" s="436"/>
      <c r="O27" s="206"/>
      <c r="P27" s="420" t="s">
        <v>159</v>
      </c>
      <c r="Q27" s="420"/>
      <c r="R27" s="420"/>
      <c r="S27" s="420"/>
      <c r="T27" s="420"/>
      <c r="U27" s="420"/>
      <c r="V27" s="421"/>
      <c r="W27" s="422"/>
      <c r="X27" s="424"/>
      <c r="Y27" s="206"/>
      <c r="Z27" s="10"/>
    </row>
    <row r="28" spans="2:26" ht="16.5" customHeight="1">
      <c r="B28" s="207"/>
      <c r="C28" s="208"/>
      <c r="D28" s="208"/>
      <c r="E28" s="208"/>
      <c r="F28" s="207"/>
      <c r="G28" s="208"/>
      <c r="H28" s="208"/>
      <c r="I28" s="208"/>
      <c r="J28" s="209"/>
      <c r="K28" s="208"/>
      <c r="L28" s="208"/>
      <c r="M28" s="208"/>
      <c r="N28" s="209"/>
      <c r="O28" s="210"/>
      <c r="P28" s="420"/>
      <c r="Q28" s="420"/>
      <c r="R28" s="420"/>
      <c r="S28" s="420"/>
      <c r="T28" s="420"/>
      <c r="U28" s="420"/>
      <c r="V28" s="420"/>
      <c r="W28" s="454"/>
      <c r="X28" s="454"/>
      <c r="Y28" s="206"/>
      <c r="Z28" s="10"/>
    </row>
    <row r="29" spans="2:30" ht="15" customHeight="1">
      <c r="B29" s="207"/>
      <c r="C29" s="208"/>
      <c r="D29" s="208"/>
      <c r="E29" s="208"/>
      <c r="F29" s="207"/>
      <c r="G29" s="208"/>
      <c r="H29" s="208"/>
      <c r="I29" s="208"/>
      <c r="J29" s="209"/>
      <c r="K29" s="208"/>
      <c r="L29" s="208"/>
      <c r="M29" s="208"/>
      <c r="N29" s="209"/>
      <c r="O29" s="210"/>
      <c r="P29" s="210"/>
      <c r="Q29" s="210"/>
      <c r="R29" s="210"/>
      <c r="S29" s="210"/>
      <c r="T29" s="210"/>
      <c r="U29" s="210"/>
      <c r="V29" s="210"/>
      <c r="W29" s="210"/>
      <c r="X29" s="210"/>
      <c r="Y29" s="206"/>
      <c r="Z29" s="10"/>
      <c r="AD29" s="1"/>
    </row>
    <row r="30" spans="2:26" ht="16.5">
      <c r="B30" s="207"/>
      <c r="C30" s="208"/>
      <c r="D30" s="208"/>
      <c r="E30" s="208"/>
      <c r="F30" s="207"/>
      <c r="G30" s="208"/>
      <c r="H30" s="208"/>
      <c r="I30" s="208"/>
      <c r="J30" s="209"/>
      <c r="K30" s="208"/>
      <c r="L30" s="208"/>
      <c r="M30" s="208"/>
      <c r="N30" s="209"/>
      <c r="O30" s="210"/>
      <c r="P30" s="210"/>
      <c r="Q30" s="210"/>
      <c r="R30" s="210"/>
      <c r="S30" s="210"/>
      <c r="T30" s="210"/>
      <c r="U30" s="210"/>
      <c r="V30" s="210"/>
      <c r="W30" s="210"/>
      <c r="X30" s="210"/>
      <c r="Y30" s="206"/>
      <c r="Z30" s="10"/>
    </row>
    <row r="31" spans="2:26" ht="16.5">
      <c r="B31" s="207"/>
      <c r="C31" s="208"/>
      <c r="D31" s="208"/>
      <c r="E31" s="208"/>
      <c r="F31" s="207"/>
      <c r="G31" s="208"/>
      <c r="H31" s="208"/>
      <c r="I31" s="208"/>
      <c r="J31" s="209"/>
      <c r="K31" s="208"/>
      <c r="L31" s="208"/>
      <c r="M31" s="208"/>
      <c r="N31" s="209"/>
      <c r="O31" s="210"/>
      <c r="P31" s="210"/>
      <c r="Q31" s="210"/>
      <c r="R31" s="210"/>
      <c r="S31" s="210"/>
      <c r="T31" s="210"/>
      <c r="U31" s="210"/>
      <c r="V31" s="210"/>
      <c r="W31" s="210"/>
      <c r="X31" s="210"/>
      <c r="Y31" s="206"/>
      <c r="Z31" s="10"/>
    </row>
    <row r="32" spans="2:26" ht="15" customHeight="1">
      <c r="B32" s="207"/>
      <c r="C32" s="208"/>
      <c r="D32" s="208"/>
      <c r="E32" s="208"/>
      <c r="F32" s="207"/>
      <c r="G32" s="208"/>
      <c r="H32" s="208"/>
      <c r="I32" s="208"/>
      <c r="J32" s="209"/>
      <c r="K32" s="208"/>
      <c r="L32" s="208"/>
      <c r="M32" s="208"/>
      <c r="N32" s="209"/>
      <c r="O32" s="210"/>
      <c r="P32" s="210"/>
      <c r="Q32" s="210"/>
      <c r="R32" s="210"/>
      <c r="S32" s="210"/>
      <c r="T32" s="210"/>
      <c r="U32" s="210"/>
      <c r="V32" s="210"/>
      <c r="W32" s="210"/>
      <c r="X32" s="210"/>
      <c r="Y32" s="206"/>
      <c r="Z32" s="10"/>
    </row>
    <row r="33" spans="2:26" ht="16.5">
      <c r="B33" s="206"/>
      <c r="C33" s="206"/>
      <c r="D33" s="206"/>
      <c r="E33" s="206"/>
      <c r="F33" s="206"/>
      <c r="G33" s="206"/>
      <c r="H33" s="206"/>
      <c r="I33" s="206"/>
      <c r="J33" s="232" t="s">
        <v>52</v>
      </c>
      <c r="K33" s="422"/>
      <c r="L33" s="423"/>
      <c r="M33" s="423"/>
      <c r="N33" s="424"/>
      <c r="O33" s="211"/>
      <c r="P33" s="211"/>
      <c r="Q33" s="211"/>
      <c r="R33" s="211"/>
      <c r="S33" s="211"/>
      <c r="T33" s="211"/>
      <c r="U33" s="211"/>
      <c r="V33" s="211"/>
      <c r="W33" s="211"/>
      <c r="X33" s="211"/>
      <c r="Y33" s="206"/>
      <c r="Z33" s="10"/>
    </row>
    <row r="34" spans="2:26" ht="16.5">
      <c r="B34" s="206"/>
      <c r="C34" s="455" t="s">
        <v>51</v>
      </c>
      <c r="D34" s="455"/>
      <c r="E34" s="455"/>
      <c r="F34" s="455"/>
      <c r="G34" s="455"/>
      <c r="H34" s="455"/>
      <c r="I34" s="455"/>
      <c r="J34" s="455"/>
      <c r="K34" s="228"/>
      <c r="L34" s="229"/>
      <c r="M34" s="229"/>
      <c r="N34" s="230"/>
      <c r="O34" s="211"/>
      <c r="P34" s="211"/>
      <c r="Q34" s="211"/>
      <c r="R34" s="211"/>
      <c r="S34" s="211"/>
      <c r="T34" s="211"/>
      <c r="U34" s="211"/>
      <c r="V34" s="211"/>
      <c r="W34" s="211"/>
      <c r="X34" s="211"/>
      <c r="Y34" s="206"/>
      <c r="Z34" s="10"/>
    </row>
    <row r="35" spans="2:26" ht="18">
      <c r="B35" s="206"/>
      <c r="C35" s="455" t="s">
        <v>152</v>
      </c>
      <c r="D35" s="455"/>
      <c r="E35" s="455"/>
      <c r="F35" s="455"/>
      <c r="G35" s="455"/>
      <c r="H35" s="455"/>
      <c r="I35" s="455"/>
      <c r="J35" s="455"/>
      <c r="K35" s="422"/>
      <c r="L35" s="423"/>
      <c r="M35" s="423"/>
      <c r="N35" s="424"/>
      <c r="O35" s="206"/>
      <c r="P35" s="206"/>
      <c r="Q35" s="206"/>
      <c r="R35" s="206"/>
      <c r="S35" s="206"/>
      <c r="T35" s="206"/>
      <c r="U35" s="206"/>
      <c r="V35" s="206"/>
      <c r="W35" s="206"/>
      <c r="X35" s="206"/>
      <c r="Y35" s="206"/>
      <c r="Z35" s="10"/>
    </row>
    <row r="36" spans="2:26" ht="3" customHeight="1" thickBot="1">
      <c r="B36" s="206"/>
      <c r="C36" s="232"/>
      <c r="D36" s="232"/>
      <c r="E36" s="232"/>
      <c r="F36" s="232"/>
      <c r="G36" s="232"/>
      <c r="H36" s="232"/>
      <c r="I36" s="232"/>
      <c r="J36" s="232"/>
      <c r="K36" s="225"/>
      <c r="L36" s="225"/>
      <c r="M36" s="225"/>
      <c r="N36" s="225"/>
      <c r="O36" s="206"/>
      <c r="P36" s="206"/>
      <c r="Q36" s="206"/>
      <c r="R36" s="206"/>
      <c r="S36" s="206"/>
      <c r="T36" s="206"/>
      <c r="U36" s="206"/>
      <c r="V36" s="206"/>
      <c r="W36" s="206"/>
      <c r="X36" s="206"/>
      <c r="Y36" s="206"/>
      <c r="Z36" s="10"/>
    </row>
    <row r="37" spans="2:26" ht="16.5" customHeight="1">
      <c r="B37" s="443" t="s">
        <v>160</v>
      </c>
      <c r="C37" s="444"/>
      <c r="D37" s="444"/>
      <c r="E37" s="444"/>
      <c r="F37" s="444"/>
      <c r="G37" s="444"/>
      <c r="H37" s="444"/>
      <c r="I37" s="444"/>
      <c r="J37" s="444"/>
      <c r="K37" s="456"/>
      <c r="L37" s="457"/>
      <c r="M37" s="457"/>
      <c r="N37" s="458"/>
      <c r="O37" s="223"/>
      <c r="P37" s="206"/>
      <c r="Q37" s="206"/>
      <c r="R37" s="206"/>
      <c r="S37" s="206"/>
      <c r="T37" s="206"/>
      <c r="U37" s="192"/>
      <c r="V37" s="192"/>
      <c r="W37" s="192"/>
      <c r="X37" s="192"/>
      <c r="Y37" s="206"/>
      <c r="Z37" s="10"/>
    </row>
    <row r="38" spans="2:26" ht="17.25" thickBot="1">
      <c r="B38" s="445"/>
      <c r="C38" s="446"/>
      <c r="D38" s="446"/>
      <c r="E38" s="446"/>
      <c r="F38" s="446"/>
      <c r="G38" s="446"/>
      <c r="H38" s="446"/>
      <c r="I38" s="446"/>
      <c r="J38" s="446"/>
      <c r="K38" s="459"/>
      <c r="L38" s="460"/>
      <c r="M38" s="460"/>
      <c r="N38" s="461"/>
      <c r="O38" s="223"/>
      <c r="P38" s="206"/>
      <c r="Q38" s="206"/>
      <c r="R38" s="206"/>
      <c r="S38" s="206"/>
      <c r="T38" s="206"/>
      <c r="U38" s="192"/>
      <c r="V38" s="192"/>
      <c r="W38" s="192"/>
      <c r="X38" s="192"/>
      <c r="Y38" s="206"/>
      <c r="Z38" s="10"/>
    </row>
    <row r="39" spans="1:26" ht="4.5" customHeight="1" thickBot="1">
      <c r="A39" s="195"/>
      <c r="B39" s="212"/>
      <c r="C39" s="212"/>
      <c r="D39" s="213"/>
      <c r="E39" s="213"/>
      <c r="F39" s="213"/>
      <c r="G39" s="213"/>
      <c r="H39" s="213"/>
      <c r="I39" s="213"/>
      <c r="J39" s="213"/>
      <c r="K39" s="213"/>
      <c r="L39" s="213"/>
      <c r="M39" s="213"/>
      <c r="N39" s="213"/>
      <c r="O39" s="213"/>
      <c r="P39" s="213"/>
      <c r="Q39" s="213"/>
      <c r="R39" s="213"/>
      <c r="S39" s="213"/>
      <c r="T39" s="213"/>
      <c r="U39" s="213"/>
      <c r="V39" s="213"/>
      <c r="W39" s="213"/>
      <c r="X39" s="213"/>
      <c r="Y39" s="213"/>
      <c r="Z39" s="10"/>
    </row>
    <row r="40" spans="1:26" ht="4.5" customHeight="1" thickBot="1">
      <c r="A40" s="198"/>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12"/>
      <c r="Z40" s="10"/>
    </row>
    <row r="41" spans="1:26" ht="21.75" customHeight="1">
      <c r="A41" s="202"/>
      <c r="B41" s="462" t="s">
        <v>44</v>
      </c>
      <c r="C41" s="462"/>
      <c r="D41" s="462"/>
      <c r="E41" s="462"/>
      <c r="F41" s="462"/>
      <c r="G41" s="462"/>
      <c r="H41" s="462"/>
      <c r="I41" s="462"/>
      <c r="J41" s="462"/>
      <c r="K41" s="462"/>
      <c r="L41" s="462"/>
      <c r="M41" s="462"/>
      <c r="N41" s="214"/>
      <c r="O41" s="462" t="s">
        <v>138</v>
      </c>
      <c r="P41" s="462"/>
      <c r="Q41" s="462"/>
      <c r="R41" s="462"/>
      <c r="S41" s="462"/>
      <c r="T41" s="462"/>
      <c r="U41" s="462"/>
      <c r="V41" s="462"/>
      <c r="W41" s="462"/>
      <c r="X41" s="462"/>
      <c r="Y41" s="215"/>
      <c r="Z41" s="12"/>
    </row>
    <row r="42" spans="1:26" ht="15.75" customHeight="1">
      <c r="A42" s="216"/>
      <c r="B42" s="463" t="s">
        <v>35</v>
      </c>
      <c r="C42" s="463"/>
      <c r="D42" s="463"/>
      <c r="E42" s="463"/>
      <c r="F42" s="463"/>
      <c r="G42" s="463"/>
      <c r="H42" s="463"/>
      <c r="I42" s="463"/>
      <c r="J42" s="463"/>
      <c r="K42" s="463"/>
      <c r="L42" s="463"/>
      <c r="M42" s="463"/>
      <c r="N42" s="217"/>
      <c r="O42" s="463" t="s">
        <v>36</v>
      </c>
      <c r="P42" s="463"/>
      <c r="Q42" s="463"/>
      <c r="R42" s="463"/>
      <c r="S42" s="463"/>
      <c r="T42" s="463"/>
      <c r="U42" s="463"/>
      <c r="V42" s="463"/>
      <c r="W42" s="463"/>
      <c r="X42" s="463"/>
      <c r="Y42" s="218"/>
      <c r="Z42" s="12"/>
    </row>
    <row r="43" spans="1:26" ht="54" customHeight="1">
      <c r="A43" s="464" t="s">
        <v>193</v>
      </c>
      <c r="B43" s="465"/>
      <c r="C43" s="465"/>
      <c r="D43" s="465"/>
      <c r="E43" s="466"/>
      <c r="F43" s="219"/>
      <c r="G43" s="219"/>
      <c r="H43" s="219"/>
      <c r="I43" s="219"/>
      <c r="J43" s="219"/>
      <c r="K43" s="220"/>
      <c r="L43" s="220"/>
      <c r="M43" s="220"/>
      <c r="N43" s="220"/>
      <c r="O43" s="220"/>
      <c r="P43" s="221"/>
      <c r="Q43" s="221"/>
      <c r="R43" s="221"/>
      <c r="S43" s="221"/>
      <c r="T43" s="221"/>
      <c r="U43" s="221"/>
      <c r="V43" s="221"/>
      <c r="W43" s="221"/>
      <c r="X43" s="221"/>
      <c r="Y43" s="218"/>
      <c r="Z43" s="12"/>
    </row>
    <row r="44" spans="1:26" ht="21.75" customHeight="1">
      <c r="A44" s="473" t="s">
        <v>72</v>
      </c>
      <c r="B44" s="474"/>
      <c r="C44" s="474"/>
      <c r="D44" s="474"/>
      <c r="E44" s="474"/>
      <c r="F44" s="474"/>
      <c r="G44" s="474"/>
      <c r="H44" s="474"/>
      <c r="I44" s="474"/>
      <c r="J44" s="475"/>
      <c r="K44" s="476"/>
      <c r="L44" s="477"/>
      <c r="M44" s="477"/>
      <c r="N44" s="477"/>
      <c r="O44" s="477"/>
      <c r="P44" s="477"/>
      <c r="Q44" s="477"/>
      <c r="R44" s="477"/>
      <c r="S44" s="477"/>
      <c r="T44" s="477"/>
      <c r="U44" s="477"/>
      <c r="V44" s="477"/>
      <c r="W44" s="477"/>
      <c r="X44" s="477"/>
      <c r="Y44" s="478"/>
      <c r="Z44" s="11"/>
    </row>
    <row r="45" spans="1:26" ht="21" customHeight="1">
      <c r="A45" s="479" t="s">
        <v>46</v>
      </c>
      <c r="B45" s="480"/>
      <c r="C45" s="480"/>
      <c r="D45" s="480"/>
      <c r="E45" s="480"/>
      <c r="F45" s="480"/>
      <c r="G45" s="480"/>
      <c r="H45" s="480"/>
      <c r="I45" s="480"/>
      <c r="J45" s="481"/>
      <c r="K45" s="476"/>
      <c r="L45" s="477"/>
      <c r="M45" s="477"/>
      <c r="N45" s="477"/>
      <c r="O45" s="477"/>
      <c r="P45" s="477"/>
      <c r="Q45" s="477"/>
      <c r="R45" s="477"/>
      <c r="S45" s="477"/>
      <c r="T45" s="477"/>
      <c r="U45" s="477"/>
      <c r="V45" s="477"/>
      <c r="W45" s="477"/>
      <c r="X45" s="477"/>
      <c r="Y45" s="478"/>
      <c r="Z45" s="11"/>
    </row>
    <row r="46" spans="1:26" ht="3" customHeight="1">
      <c r="A46" s="479" t="s">
        <v>47</v>
      </c>
      <c r="B46" s="480"/>
      <c r="C46" s="480"/>
      <c r="D46" s="480"/>
      <c r="E46" s="480"/>
      <c r="F46" s="480"/>
      <c r="G46" s="480"/>
      <c r="H46" s="480"/>
      <c r="I46" s="480"/>
      <c r="J46" s="481"/>
      <c r="K46" s="476"/>
      <c r="L46" s="477"/>
      <c r="M46" s="477"/>
      <c r="N46" s="477"/>
      <c r="O46" s="477"/>
      <c r="P46" s="477"/>
      <c r="Q46" s="477"/>
      <c r="R46" s="477"/>
      <c r="S46" s="477"/>
      <c r="T46" s="477"/>
      <c r="U46" s="477"/>
      <c r="V46" s="477"/>
      <c r="W46" s="477"/>
      <c r="X46" s="477"/>
      <c r="Y46" s="478"/>
      <c r="Z46" s="10"/>
    </row>
    <row r="47" spans="1:26" ht="28.5" customHeight="1" thickBot="1">
      <c r="A47" s="467" t="s">
        <v>48</v>
      </c>
      <c r="B47" s="468"/>
      <c r="C47" s="468"/>
      <c r="D47" s="468"/>
      <c r="E47" s="468"/>
      <c r="F47" s="468"/>
      <c r="G47" s="468"/>
      <c r="H47" s="468"/>
      <c r="I47" s="468"/>
      <c r="J47" s="469"/>
      <c r="K47" s="470"/>
      <c r="L47" s="471"/>
      <c r="M47" s="471"/>
      <c r="N47" s="471"/>
      <c r="O47" s="471"/>
      <c r="P47" s="471"/>
      <c r="Q47" s="471"/>
      <c r="R47" s="471"/>
      <c r="S47" s="471"/>
      <c r="T47" s="471"/>
      <c r="U47" s="471"/>
      <c r="V47" s="471"/>
      <c r="W47" s="471"/>
      <c r="X47" s="471"/>
      <c r="Y47" s="472"/>
      <c r="Z47" s="13"/>
    </row>
    <row r="48" spans="1:25" ht="10.5" customHeight="1" thickBot="1">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row>
    <row r="49" spans="2:25" ht="3"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row>
    <row r="50" spans="2:25" ht="15">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row>
    <row r="51" spans="2:25" ht="15">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row>
    <row r="52" spans="2:25" ht="15">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row>
    <row r="53" spans="2:25" ht="15">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row>
    <row r="54" spans="2:25" ht="15">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row>
    <row r="55" spans="2:25" ht="15">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row>
    <row r="56" spans="2:25" ht="15">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row>
    <row r="57" spans="2:25" ht="15">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row>
    <row r="58" spans="2:25" ht="15">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row>
    <row r="59" spans="2:25" ht="15">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row>
    <row r="60" spans="2:25" ht="15">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row>
    <row r="61" spans="2:25" ht="15">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row>
    <row r="62" spans="2:25" ht="16.5">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row>
  </sheetData>
  <sheetProtection/>
  <mergeCells count="65">
    <mergeCell ref="A43:E43"/>
    <mergeCell ref="A47:J47"/>
    <mergeCell ref="K47:Y47"/>
    <mergeCell ref="A44:J44"/>
    <mergeCell ref="K44:Y44"/>
    <mergeCell ref="A45:J45"/>
    <mergeCell ref="K45:Y45"/>
    <mergeCell ref="A46:J46"/>
    <mergeCell ref="K46:Y46"/>
    <mergeCell ref="B37:J38"/>
    <mergeCell ref="K37:N38"/>
    <mergeCell ref="B41:M41"/>
    <mergeCell ref="O41:X41"/>
    <mergeCell ref="B42:M42"/>
    <mergeCell ref="O42:X42"/>
    <mergeCell ref="P28:V28"/>
    <mergeCell ref="W28:X28"/>
    <mergeCell ref="K33:N33"/>
    <mergeCell ref="C34:J34"/>
    <mergeCell ref="C35:J35"/>
    <mergeCell ref="K35:N35"/>
    <mergeCell ref="B21:I22"/>
    <mergeCell ref="K21:S22"/>
    <mergeCell ref="T21:X22"/>
    <mergeCell ref="B25:Y25"/>
    <mergeCell ref="B26:U26"/>
    <mergeCell ref="B27:E27"/>
    <mergeCell ref="F27:J27"/>
    <mergeCell ref="K27:N27"/>
    <mergeCell ref="P27:V27"/>
    <mergeCell ref="W27:X27"/>
    <mergeCell ref="B19:I19"/>
    <mergeCell ref="J19:O19"/>
    <mergeCell ref="P19:X19"/>
    <mergeCell ref="B20:F20"/>
    <mergeCell ref="G20:I20"/>
    <mergeCell ref="J20:O20"/>
    <mergeCell ref="P20:S20"/>
    <mergeCell ref="T20:X20"/>
    <mergeCell ref="B17:I17"/>
    <mergeCell ref="J17:O17"/>
    <mergeCell ref="P17:X17"/>
    <mergeCell ref="B18:I18"/>
    <mergeCell ref="J18:O18"/>
    <mergeCell ref="P18:X18"/>
    <mergeCell ref="B15:I15"/>
    <mergeCell ref="J15:O15"/>
    <mergeCell ref="P15:X15"/>
    <mergeCell ref="B16:I16"/>
    <mergeCell ref="J16:O16"/>
    <mergeCell ref="P16:X16"/>
    <mergeCell ref="A7:P7"/>
    <mergeCell ref="B9:Y9"/>
    <mergeCell ref="B11:Y11"/>
    <mergeCell ref="B12:U12"/>
    <mergeCell ref="B13:H13"/>
    <mergeCell ref="I13:L13"/>
    <mergeCell ref="P13:V13"/>
    <mergeCell ref="W13:X13"/>
    <mergeCell ref="L1:X1"/>
    <mergeCell ref="D3:X3"/>
    <mergeCell ref="D4:X4"/>
    <mergeCell ref="D5:X5"/>
    <mergeCell ref="A6:C6"/>
    <mergeCell ref="D6:X6"/>
  </mergeCells>
  <conditionalFormatting sqref="I8">
    <cfRule type="cellIs" priority="2" dxfId="20" operator="equal" stopIfTrue="1">
      <formula>0</formula>
    </cfRule>
  </conditionalFormatting>
  <conditionalFormatting sqref="J2:M2 J1:L1">
    <cfRule type="cellIs" priority="1" dxfId="20" operator="equal" stopIfTrue="1">
      <formula>0</formula>
    </cfRule>
  </conditionalFormatting>
  <printOptions/>
  <pageMargins left="0.7" right="0.7" top="0.75" bottom="0.5" header="0.3" footer="0.3"/>
  <pageSetup fitToHeight="0" fitToWidth="1" horizontalDpi="1200" verticalDpi="1200" orientation="portrait" scale="95" r:id="rId2"/>
  <headerFooter alignWithMargins="0">
    <oddFooter>&amp;LUpdated January 2021&amp;RPage &amp;P of &amp;N</oddFooter>
  </headerFooter>
  <colBreaks count="1" manualBreakCount="1">
    <brk id="26" max="47"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J48"/>
  <sheetViews>
    <sheetView view="pageBreakPreview" zoomScale="85" zoomScaleSheetLayoutView="85" zoomScalePageLayoutView="0" workbookViewId="0" topLeftCell="A10">
      <selection activeCell="K42" sqref="K42:Y42"/>
    </sheetView>
  </sheetViews>
  <sheetFormatPr defaultColWidth="9.140625" defaultRowHeight="15"/>
  <cols>
    <col min="1" max="1" width="2.8515625" style="190" customWidth="1"/>
    <col min="2" max="4" width="4.28125" style="222" customWidth="1"/>
    <col min="5" max="5" width="2.421875" style="222" customWidth="1"/>
    <col min="6" max="6" width="3.8515625" style="222" customWidth="1"/>
    <col min="7" max="7" width="2.28125" style="222" customWidth="1"/>
    <col min="8" max="8" width="4.28125" style="222" customWidth="1"/>
    <col min="9" max="9" width="3.421875" style="222" customWidth="1"/>
    <col min="10" max="10" width="2.421875" style="222" customWidth="1"/>
    <col min="11" max="11" width="4.140625" style="222" customWidth="1"/>
    <col min="12" max="12" width="4.28125" style="222" customWidth="1"/>
    <col min="13" max="13" width="3.8515625" style="222" customWidth="1"/>
    <col min="14" max="14" width="1.1484375" style="222" customWidth="1"/>
    <col min="15" max="16" width="4.28125" style="222" customWidth="1"/>
    <col min="17" max="17" width="4.140625" style="222" customWidth="1"/>
    <col min="18" max="18" width="2.421875" style="222" customWidth="1"/>
    <col min="19" max="19" width="3.8515625" style="222" customWidth="1"/>
    <col min="20" max="20" width="2.28125" style="222" customWidth="1"/>
    <col min="21" max="21" width="4.28125" style="222" customWidth="1"/>
    <col min="22" max="22" width="3.57421875" style="222" customWidth="1"/>
    <col min="23" max="23" width="6.57421875" style="222" customWidth="1"/>
    <col min="24" max="24" width="6.00390625" style="222" customWidth="1"/>
    <col min="25" max="25" width="5.140625" style="222" customWidth="1"/>
    <col min="26" max="26" width="3.421875" style="1" customWidth="1"/>
    <col min="27" max="16384" width="9.140625" style="4" customWidth="1"/>
  </cols>
  <sheetData>
    <row r="1" spans="1:25" ht="9" customHeight="1" thickBot="1">
      <c r="A1" s="199"/>
      <c r="B1" s="195"/>
      <c r="C1" s="195"/>
      <c r="D1" s="195"/>
      <c r="E1" s="195"/>
      <c r="F1" s="195"/>
      <c r="G1" s="197"/>
      <c r="H1" s="195"/>
      <c r="I1" s="195"/>
      <c r="J1" s="195"/>
      <c r="K1" s="195"/>
      <c r="L1" s="408"/>
      <c r="M1" s="408"/>
      <c r="N1" s="408"/>
      <c r="O1" s="408"/>
      <c r="P1" s="408"/>
      <c r="Q1" s="408"/>
      <c r="R1" s="408"/>
      <c r="S1" s="408"/>
      <c r="T1" s="408"/>
      <c r="U1" s="408"/>
      <c r="V1" s="408"/>
      <c r="W1" s="408"/>
      <c r="X1" s="408"/>
      <c r="Y1" s="195"/>
    </row>
    <row r="2" spans="1:25" ht="5.25" customHeight="1">
      <c r="A2" s="189"/>
      <c r="B2" s="190"/>
      <c r="C2" s="190"/>
      <c r="D2" s="190"/>
      <c r="E2" s="190"/>
      <c r="F2" s="190"/>
      <c r="G2" s="191"/>
      <c r="H2" s="190"/>
      <c r="I2" s="190"/>
      <c r="J2" s="190"/>
      <c r="K2" s="190"/>
      <c r="L2" s="190"/>
      <c r="M2" s="190"/>
      <c r="N2" s="192"/>
      <c r="O2" s="192"/>
      <c r="P2" s="192"/>
      <c r="Q2" s="192"/>
      <c r="R2" s="192"/>
      <c r="S2" s="192"/>
      <c r="T2" s="192"/>
      <c r="U2" s="192"/>
      <c r="V2" s="192"/>
      <c r="W2" s="192"/>
      <c r="X2" s="192"/>
      <c r="Y2" s="192"/>
    </row>
    <row r="3" spans="1:25" ht="20.25" customHeight="1">
      <c r="A3" s="233"/>
      <c r="B3" s="193"/>
      <c r="C3" s="193"/>
      <c r="D3" s="409" t="s">
        <v>162</v>
      </c>
      <c r="E3" s="409"/>
      <c r="F3" s="409"/>
      <c r="G3" s="409"/>
      <c r="H3" s="409"/>
      <c r="I3" s="409"/>
      <c r="J3" s="409"/>
      <c r="K3" s="409"/>
      <c r="L3" s="409"/>
      <c r="M3" s="409"/>
      <c r="N3" s="409"/>
      <c r="O3" s="409"/>
      <c r="P3" s="409"/>
      <c r="Q3" s="409"/>
      <c r="R3" s="409"/>
      <c r="S3" s="409"/>
      <c r="T3" s="409"/>
      <c r="U3" s="409"/>
      <c r="V3" s="409"/>
      <c r="W3" s="409"/>
      <c r="X3" s="409"/>
      <c r="Y3" s="192"/>
    </row>
    <row r="4" spans="1:25" ht="18" customHeight="1">
      <c r="A4" s="233"/>
      <c r="B4" s="193"/>
      <c r="C4" s="193"/>
      <c r="D4" s="410" t="s">
        <v>142</v>
      </c>
      <c r="E4" s="410"/>
      <c r="F4" s="410"/>
      <c r="G4" s="410"/>
      <c r="H4" s="410"/>
      <c r="I4" s="410"/>
      <c r="J4" s="410"/>
      <c r="K4" s="410"/>
      <c r="L4" s="410"/>
      <c r="M4" s="410"/>
      <c r="N4" s="410"/>
      <c r="O4" s="410"/>
      <c r="P4" s="410"/>
      <c r="Q4" s="410"/>
      <c r="R4" s="410"/>
      <c r="S4" s="410"/>
      <c r="T4" s="410"/>
      <c r="U4" s="410"/>
      <c r="V4" s="410"/>
      <c r="W4" s="410"/>
      <c r="X4" s="410"/>
      <c r="Y4" s="192"/>
    </row>
    <row r="5" spans="1:25" ht="18" customHeight="1">
      <c r="A5" s="233"/>
      <c r="B5" s="193"/>
      <c r="C5" s="193"/>
      <c r="D5" s="411" t="s">
        <v>143</v>
      </c>
      <c r="E5" s="411"/>
      <c r="F5" s="411"/>
      <c r="G5" s="411"/>
      <c r="H5" s="411"/>
      <c r="I5" s="411"/>
      <c r="J5" s="411"/>
      <c r="K5" s="411"/>
      <c r="L5" s="411"/>
      <c r="M5" s="411"/>
      <c r="N5" s="411"/>
      <c r="O5" s="411"/>
      <c r="P5" s="411"/>
      <c r="Q5" s="411"/>
      <c r="R5" s="411"/>
      <c r="S5" s="411"/>
      <c r="T5" s="411"/>
      <c r="U5" s="411"/>
      <c r="V5" s="411"/>
      <c r="W5" s="411"/>
      <c r="X5" s="411"/>
      <c r="Y5" s="192"/>
    </row>
    <row r="6" spans="1:25" ht="24.75" customHeight="1">
      <c r="A6" s="412" t="s">
        <v>158</v>
      </c>
      <c r="B6" s="413"/>
      <c r="C6" s="413"/>
      <c r="D6" s="414"/>
      <c r="E6" s="414"/>
      <c r="F6" s="414"/>
      <c r="G6" s="414"/>
      <c r="H6" s="414"/>
      <c r="I6" s="414"/>
      <c r="J6" s="414"/>
      <c r="K6" s="414"/>
      <c r="L6" s="414"/>
      <c r="M6" s="414"/>
      <c r="N6" s="414"/>
      <c r="O6" s="414"/>
      <c r="P6" s="414"/>
      <c r="Q6" s="414"/>
      <c r="R6" s="414"/>
      <c r="S6" s="414"/>
      <c r="T6" s="414"/>
      <c r="U6" s="414"/>
      <c r="V6" s="414"/>
      <c r="W6" s="414"/>
      <c r="X6" s="414"/>
      <c r="Y6" s="192"/>
    </row>
    <row r="7" spans="1:25" ht="5.25" customHeight="1">
      <c r="A7" s="233"/>
      <c r="B7" s="193"/>
      <c r="C7" s="193"/>
      <c r="D7" s="194"/>
      <c r="E7" s="194"/>
      <c r="F7" s="194"/>
      <c r="G7" s="194"/>
      <c r="H7" s="194"/>
      <c r="I7" s="194"/>
      <c r="J7" s="194"/>
      <c r="K7" s="194"/>
      <c r="L7" s="194"/>
      <c r="M7" s="194"/>
      <c r="N7" s="194"/>
      <c r="O7" s="194"/>
      <c r="P7" s="194"/>
      <c r="Q7" s="192"/>
      <c r="R7" s="192"/>
      <c r="S7" s="192"/>
      <c r="T7" s="192"/>
      <c r="U7" s="192"/>
      <c r="V7" s="192"/>
      <c r="W7" s="192"/>
      <c r="X7" s="192"/>
      <c r="Y7" s="192"/>
    </row>
    <row r="8" spans="1:25" ht="5.25" customHeight="1" thickBot="1">
      <c r="A8" s="415"/>
      <c r="B8" s="415"/>
      <c r="C8" s="415"/>
      <c r="D8" s="415"/>
      <c r="E8" s="415"/>
      <c r="F8" s="415"/>
      <c r="G8" s="415"/>
      <c r="H8" s="415"/>
      <c r="I8" s="415"/>
      <c r="J8" s="415"/>
      <c r="K8" s="415"/>
      <c r="L8" s="415"/>
      <c r="M8" s="415"/>
      <c r="N8" s="415"/>
      <c r="O8" s="415"/>
      <c r="P8" s="415"/>
      <c r="Q8" s="195"/>
      <c r="R8" s="195"/>
      <c r="S8" s="195"/>
      <c r="T8" s="195"/>
      <c r="U8" s="195"/>
      <c r="V8" s="195"/>
      <c r="W8" s="195"/>
      <c r="X8" s="195"/>
      <c r="Y8" s="192"/>
    </row>
    <row r="9" spans="1:25" ht="4.5" customHeight="1" thickBot="1">
      <c r="A9" s="196"/>
      <c r="B9" s="195"/>
      <c r="C9" s="195"/>
      <c r="D9" s="195"/>
      <c r="E9" s="195"/>
      <c r="F9" s="197"/>
      <c r="G9" s="195"/>
      <c r="H9" s="195"/>
      <c r="I9" s="195"/>
      <c r="J9" s="195"/>
      <c r="K9" s="195"/>
      <c r="L9" s="195"/>
      <c r="M9" s="195"/>
      <c r="N9" s="195"/>
      <c r="O9" s="195"/>
      <c r="P9" s="195"/>
      <c r="Q9" s="195"/>
      <c r="R9" s="195"/>
      <c r="S9" s="195"/>
      <c r="T9" s="195"/>
      <c r="U9" s="195"/>
      <c r="V9" s="195"/>
      <c r="W9" s="195"/>
      <c r="X9" s="195"/>
      <c r="Y9" s="198"/>
    </row>
    <row r="10" spans="1:25" ht="21.75" customHeight="1" thickBot="1">
      <c r="A10" s="195"/>
      <c r="B10" s="416" t="s">
        <v>163</v>
      </c>
      <c r="C10" s="416"/>
      <c r="D10" s="416"/>
      <c r="E10" s="416"/>
      <c r="F10" s="416"/>
      <c r="G10" s="416"/>
      <c r="H10" s="416"/>
      <c r="I10" s="416"/>
      <c r="J10" s="416"/>
      <c r="K10" s="416"/>
      <c r="L10" s="416"/>
      <c r="M10" s="416"/>
      <c r="N10" s="416"/>
      <c r="O10" s="416"/>
      <c r="P10" s="416"/>
      <c r="Q10" s="416"/>
      <c r="R10" s="416"/>
      <c r="S10" s="416"/>
      <c r="T10" s="416"/>
      <c r="U10" s="416"/>
      <c r="V10" s="416"/>
      <c r="W10" s="416"/>
      <c r="X10" s="416"/>
      <c r="Y10" s="416"/>
    </row>
    <row r="11" spans="1:25" ht="4.5" customHeight="1" thickBot="1">
      <c r="A11" s="196"/>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1"/>
    </row>
    <row r="12" spans="1:26" ht="16.5" thickBot="1">
      <c r="A12" s="235"/>
      <c r="B12" s="417" t="s">
        <v>164</v>
      </c>
      <c r="C12" s="417"/>
      <c r="D12" s="417"/>
      <c r="E12" s="417"/>
      <c r="F12" s="417"/>
      <c r="G12" s="417"/>
      <c r="H12" s="417"/>
      <c r="I12" s="417"/>
      <c r="J12" s="417"/>
      <c r="K12" s="417"/>
      <c r="L12" s="417"/>
      <c r="M12" s="417"/>
      <c r="N12" s="417"/>
      <c r="O12" s="417"/>
      <c r="P12" s="417"/>
      <c r="Q12" s="417"/>
      <c r="R12" s="417"/>
      <c r="S12" s="417"/>
      <c r="T12" s="417"/>
      <c r="U12" s="417"/>
      <c r="V12" s="417"/>
      <c r="W12" s="417"/>
      <c r="X12" s="417"/>
      <c r="Y12" s="418"/>
      <c r="Z12" s="10"/>
    </row>
    <row r="13" spans="1:26" ht="32.25" customHeight="1" thickBot="1">
      <c r="A13" s="234"/>
      <c r="B13" s="482" t="s">
        <v>165</v>
      </c>
      <c r="C13" s="482"/>
      <c r="D13" s="482"/>
      <c r="E13" s="482"/>
      <c r="F13" s="482"/>
      <c r="G13" s="482"/>
      <c r="H13" s="482"/>
      <c r="I13" s="482"/>
      <c r="J13" s="482"/>
      <c r="K13" s="482"/>
      <c r="L13" s="482"/>
      <c r="M13" s="482"/>
      <c r="N13" s="482"/>
      <c r="O13" s="482"/>
      <c r="P13" s="482"/>
      <c r="Q13" s="482"/>
      <c r="R13" s="482"/>
      <c r="S13" s="482"/>
      <c r="T13" s="482"/>
      <c r="U13" s="482"/>
      <c r="V13" s="482"/>
      <c r="W13" s="482"/>
      <c r="X13" s="482"/>
      <c r="Y13" s="203"/>
      <c r="Z13" s="10"/>
    </row>
    <row r="14" spans="1:36" ht="4.5" customHeight="1" thickBot="1">
      <c r="A14" s="198"/>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10"/>
      <c r="AH14"/>
      <c r="AI14"/>
      <c r="AJ14"/>
    </row>
    <row r="15" spans="1:36" ht="16.5" thickBot="1">
      <c r="A15" s="205"/>
      <c r="B15" s="417" t="s">
        <v>187</v>
      </c>
      <c r="C15" s="417"/>
      <c r="D15" s="417"/>
      <c r="E15" s="417"/>
      <c r="F15" s="417"/>
      <c r="G15" s="417"/>
      <c r="H15" s="417"/>
      <c r="I15" s="417"/>
      <c r="J15" s="417"/>
      <c r="K15" s="417"/>
      <c r="L15" s="417"/>
      <c r="M15" s="417"/>
      <c r="N15" s="417"/>
      <c r="O15" s="417"/>
      <c r="P15" s="417"/>
      <c r="Q15" s="417"/>
      <c r="R15" s="417"/>
      <c r="S15" s="417"/>
      <c r="T15" s="417"/>
      <c r="U15" s="417"/>
      <c r="V15" s="417"/>
      <c r="W15" s="417"/>
      <c r="X15" s="417"/>
      <c r="Y15" s="418"/>
      <c r="Z15" s="10"/>
      <c r="AH15"/>
      <c r="AI15"/>
      <c r="AJ15"/>
    </row>
    <row r="16" spans="1:26" ht="51.75" customHeight="1">
      <c r="A16" s="234"/>
      <c r="B16" s="482" t="s">
        <v>188</v>
      </c>
      <c r="C16" s="482"/>
      <c r="D16" s="482"/>
      <c r="E16" s="482"/>
      <c r="F16" s="482"/>
      <c r="G16" s="482"/>
      <c r="H16" s="482"/>
      <c r="I16" s="482"/>
      <c r="J16" s="482"/>
      <c r="K16" s="482"/>
      <c r="L16" s="482"/>
      <c r="M16" s="482"/>
      <c r="N16" s="482"/>
      <c r="O16" s="482"/>
      <c r="P16" s="482"/>
      <c r="Q16" s="482"/>
      <c r="R16" s="482"/>
      <c r="S16" s="482"/>
      <c r="T16" s="482"/>
      <c r="U16" s="482"/>
      <c r="V16" s="482"/>
      <c r="W16" s="482"/>
      <c r="X16" s="482"/>
      <c r="Y16" s="203"/>
      <c r="Z16" s="10"/>
    </row>
    <row r="17" spans="2:26" ht="18">
      <c r="B17" s="420" t="s">
        <v>159</v>
      </c>
      <c r="C17" s="420"/>
      <c r="D17" s="420"/>
      <c r="E17" s="420"/>
      <c r="F17" s="420"/>
      <c r="G17" s="420"/>
      <c r="H17" s="421"/>
      <c r="I17" s="422"/>
      <c r="J17" s="423"/>
      <c r="K17" s="424"/>
      <c r="M17" s="492" t="s">
        <v>194</v>
      </c>
      <c r="N17" s="492"/>
      <c r="O17" s="492"/>
      <c r="P17" s="492"/>
      <c r="Q17" s="492"/>
      <c r="R17" s="492"/>
      <c r="S17" s="492"/>
      <c r="T17" s="492"/>
      <c r="U17" s="207"/>
      <c r="V17" s="208"/>
      <c r="W17" s="296"/>
      <c r="X17" s="295"/>
      <c r="Y17" s="237"/>
      <c r="Z17" s="10"/>
    </row>
    <row r="18" spans="15:26" ht="16.5" customHeight="1">
      <c r="O18" s="210"/>
      <c r="P18" s="420"/>
      <c r="Q18" s="420"/>
      <c r="R18" s="420"/>
      <c r="S18" s="420"/>
      <c r="T18" s="420"/>
      <c r="U18" s="420"/>
      <c r="V18" s="420"/>
      <c r="W18" s="454"/>
      <c r="X18" s="454"/>
      <c r="Y18" s="206"/>
      <c r="Z18" s="10"/>
    </row>
    <row r="19" spans="1:28" ht="16.5" customHeight="1">
      <c r="A19" s="298"/>
      <c r="B19" s="298"/>
      <c r="C19" s="190"/>
      <c r="D19" s="436" t="s">
        <v>189</v>
      </c>
      <c r="E19" s="436"/>
      <c r="F19" s="436"/>
      <c r="G19" s="436"/>
      <c r="H19" s="436" t="s">
        <v>24</v>
      </c>
      <c r="I19" s="436"/>
      <c r="J19" s="436"/>
      <c r="K19" s="436"/>
      <c r="L19" s="436"/>
      <c r="M19" s="489" t="s">
        <v>127</v>
      </c>
      <c r="N19" s="490"/>
      <c r="O19" s="490"/>
      <c r="P19" s="490"/>
      <c r="Q19" s="491"/>
      <c r="R19" s="493" t="s">
        <v>192</v>
      </c>
      <c r="S19" s="494"/>
      <c r="T19" s="494"/>
      <c r="U19" s="494"/>
      <c r="V19" s="495"/>
      <c r="W19" s="298"/>
      <c r="X19" s="298"/>
      <c r="Y19" s="298"/>
      <c r="Z19" s="294"/>
      <c r="AA19" s="206"/>
      <c r="AB19" s="10"/>
    </row>
    <row r="20" spans="1:28" ht="16.5" customHeight="1">
      <c r="A20" s="206"/>
      <c r="B20" s="206"/>
      <c r="C20" s="190"/>
      <c r="D20" s="422" t="s">
        <v>191</v>
      </c>
      <c r="E20" s="423"/>
      <c r="F20" s="423"/>
      <c r="G20" s="424"/>
      <c r="H20" s="422"/>
      <c r="I20" s="423"/>
      <c r="J20" s="423"/>
      <c r="K20" s="423"/>
      <c r="L20" s="424"/>
      <c r="M20" s="422"/>
      <c r="N20" s="423"/>
      <c r="O20" s="423"/>
      <c r="P20" s="423"/>
      <c r="Q20" s="424"/>
      <c r="R20" s="483"/>
      <c r="S20" s="484"/>
      <c r="T20" s="484"/>
      <c r="U20" s="484"/>
      <c r="V20" s="485"/>
      <c r="W20" s="206"/>
      <c r="X20" s="206"/>
      <c r="Y20" s="206"/>
      <c r="Z20" s="294"/>
      <c r="AA20" s="206"/>
      <c r="AB20" s="10"/>
    </row>
    <row r="21" spans="1:28" ht="16.5" customHeight="1">
      <c r="A21" s="206"/>
      <c r="B21" s="206"/>
      <c r="C21" s="190"/>
      <c r="D21" s="422">
        <v>1</v>
      </c>
      <c r="E21" s="423"/>
      <c r="F21" s="423"/>
      <c r="G21" s="424"/>
      <c r="H21" s="422"/>
      <c r="I21" s="423"/>
      <c r="J21" s="423"/>
      <c r="K21" s="423"/>
      <c r="L21" s="424"/>
      <c r="M21" s="422"/>
      <c r="N21" s="423"/>
      <c r="O21" s="423"/>
      <c r="P21" s="423"/>
      <c r="Q21" s="424"/>
      <c r="R21" s="483"/>
      <c r="S21" s="484"/>
      <c r="T21" s="484"/>
      <c r="U21" s="484"/>
      <c r="V21" s="485"/>
      <c r="W21" s="206"/>
      <c r="X21" s="206"/>
      <c r="Y21" s="206"/>
      <c r="Z21" s="294"/>
      <c r="AA21" s="206"/>
      <c r="AB21" s="10"/>
    </row>
    <row r="22" spans="1:28" ht="16.5" customHeight="1">
      <c r="A22" s="206"/>
      <c r="B22" s="206"/>
      <c r="C22" s="190"/>
      <c r="D22" s="422">
        <v>2</v>
      </c>
      <c r="E22" s="423"/>
      <c r="F22" s="423"/>
      <c r="G22" s="424"/>
      <c r="H22" s="422"/>
      <c r="I22" s="423"/>
      <c r="J22" s="423"/>
      <c r="K22" s="423"/>
      <c r="L22" s="424"/>
      <c r="M22" s="422"/>
      <c r="N22" s="423"/>
      <c r="O22" s="423"/>
      <c r="P22" s="423"/>
      <c r="Q22" s="424"/>
      <c r="R22" s="483"/>
      <c r="S22" s="484"/>
      <c r="T22" s="484"/>
      <c r="U22" s="484"/>
      <c r="V22" s="485"/>
      <c r="W22" s="206"/>
      <c r="X22" s="206"/>
      <c r="Y22" s="206"/>
      <c r="Z22" s="294"/>
      <c r="AA22" s="206"/>
      <c r="AB22" s="10"/>
    </row>
    <row r="23" spans="1:28" ht="16.5" customHeight="1">
      <c r="A23" s="206"/>
      <c r="B23" s="206"/>
      <c r="C23" s="190"/>
      <c r="D23" s="422">
        <v>3</v>
      </c>
      <c r="E23" s="423"/>
      <c r="F23" s="423"/>
      <c r="G23" s="424"/>
      <c r="H23" s="422"/>
      <c r="I23" s="423"/>
      <c r="J23" s="423"/>
      <c r="K23" s="423"/>
      <c r="L23" s="424"/>
      <c r="M23" s="422"/>
      <c r="N23" s="423"/>
      <c r="O23" s="423"/>
      <c r="P23" s="423"/>
      <c r="Q23" s="424"/>
      <c r="R23" s="483"/>
      <c r="S23" s="484"/>
      <c r="T23" s="484"/>
      <c r="U23" s="484"/>
      <c r="V23" s="485"/>
      <c r="W23" s="206"/>
      <c r="X23" s="206"/>
      <c r="Y23" s="206"/>
      <c r="Z23" s="294"/>
      <c r="AA23" s="206"/>
      <c r="AB23" s="10"/>
    </row>
    <row r="24" spans="1:28" ht="16.5" customHeight="1">
      <c r="A24" s="206"/>
      <c r="B24" s="206"/>
      <c r="C24" s="190"/>
      <c r="D24" s="422">
        <v>4</v>
      </c>
      <c r="E24" s="423"/>
      <c r="F24" s="423"/>
      <c r="G24" s="424"/>
      <c r="H24" s="422"/>
      <c r="I24" s="423"/>
      <c r="J24" s="423"/>
      <c r="K24" s="423"/>
      <c r="L24" s="424"/>
      <c r="M24" s="422"/>
      <c r="N24" s="423"/>
      <c r="O24" s="423"/>
      <c r="P24" s="423"/>
      <c r="Q24" s="424"/>
      <c r="R24" s="483"/>
      <c r="S24" s="484"/>
      <c r="T24" s="484"/>
      <c r="U24" s="484"/>
      <c r="V24" s="485"/>
      <c r="W24" s="206"/>
      <c r="X24" s="206"/>
      <c r="Y24" s="206"/>
      <c r="Z24" s="294"/>
      <c r="AA24" s="206"/>
      <c r="AB24" s="10"/>
    </row>
    <row r="25" spans="1:28" ht="16.5" customHeight="1">
      <c r="A25" s="206"/>
      <c r="B25" s="206"/>
      <c r="C25" s="190"/>
      <c r="D25" s="422">
        <v>5</v>
      </c>
      <c r="E25" s="423"/>
      <c r="F25" s="423"/>
      <c r="G25" s="424"/>
      <c r="H25" s="422"/>
      <c r="I25" s="423"/>
      <c r="J25" s="423"/>
      <c r="K25" s="423"/>
      <c r="L25" s="424"/>
      <c r="M25" s="422"/>
      <c r="N25" s="423"/>
      <c r="O25" s="423"/>
      <c r="P25" s="423"/>
      <c r="Q25" s="424"/>
      <c r="R25" s="483"/>
      <c r="S25" s="484"/>
      <c r="T25" s="484"/>
      <c r="U25" s="484"/>
      <c r="V25" s="485"/>
      <c r="W25" s="206"/>
      <c r="X25" s="206"/>
      <c r="Y25" s="206"/>
      <c r="Z25" s="294"/>
      <c r="AA25" s="206"/>
      <c r="AB25" s="10"/>
    </row>
    <row r="26" spans="1:28" ht="16.5" customHeight="1">
      <c r="A26" s="206"/>
      <c r="B26" s="206"/>
      <c r="C26" s="190"/>
      <c r="D26" s="422">
        <v>6</v>
      </c>
      <c r="E26" s="423"/>
      <c r="F26" s="423"/>
      <c r="G26" s="424"/>
      <c r="H26" s="422"/>
      <c r="I26" s="423"/>
      <c r="J26" s="423"/>
      <c r="K26" s="423"/>
      <c r="L26" s="424"/>
      <c r="M26" s="422"/>
      <c r="N26" s="423"/>
      <c r="O26" s="423"/>
      <c r="P26" s="423"/>
      <c r="Q26" s="424"/>
      <c r="R26" s="483"/>
      <c r="S26" s="484"/>
      <c r="T26" s="484"/>
      <c r="U26" s="484"/>
      <c r="V26" s="485"/>
      <c r="W26" s="206"/>
      <c r="X26" s="206"/>
      <c r="Y26" s="206"/>
      <c r="Z26" s="294"/>
      <c r="AA26" s="206"/>
      <c r="AB26" s="10"/>
    </row>
    <row r="27" spans="1:28" ht="16.5" customHeight="1">
      <c r="A27" s="206"/>
      <c r="B27" s="206"/>
      <c r="C27" s="190"/>
      <c r="D27" s="422">
        <v>7</v>
      </c>
      <c r="E27" s="423"/>
      <c r="F27" s="423"/>
      <c r="G27" s="424"/>
      <c r="H27" s="422"/>
      <c r="I27" s="423"/>
      <c r="J27" s="423"/>
      <c r="K27" s="423"/>
      <c r="L27" s="424"/>
      <c r="M27" s="422"/>
      <c r="N27" s="423"/>
      <c r="O27" s="423"/>
      <c r="P27" s="423"/>
      <c r="Q27" s="424"/>
      <c r="R27" s="483"/>
      <c r="S27" s="484"/>
      <c r="T27" s="484"/>
      <c r="U27" s="484"/>
      <c r="V27" s="485"/>
      <c r="W27" s="206"/>
      <c r="X27" s="206"/>
      <c r="Y27" s="206"/>
      <c r="Z27" s="294"/>
      <c r="AA27" s="206"/>
      <c r="AB27" s="10"/>
    </row>
    <row r="28" spans="1:28" ht="16.5" customHeight="1">
      <c r="A28" s="206"/>
      <c r="B28" s="206"/>
      <c r="C28" s="190"/>
      <c r="D28" s="422">
        <v>8</v>
      </c>
      <c r="E28" s="423"/>
      <c r="F28" s="423"/>
      <c r="G28" s="424"/>
      <c r="H28" s="422"/>
      <c r="I28" s="423"/>
      <c r="J28" s="423"/>
      <c r="K28" s="423"/>
      <c r="L28" s="424"/>
      <c r="M28" s="422"/>
      <c r="N28" s="423"/>
      <c r="O28" s="423"/>
      <c r="P28" s="423"/>
      <c r="Q28" s="424"/>
      <c r="R28" s="483"/>
      <c r="S28" s="484"/>
      <c r="T28" s="484"/>
      <c r="U28" s="484"/>
      <c r="V28" s="485"/>
      <c r="W28" s="206"/>
      <c r="X28" s="206"/>
      <c r="Y28" s="206"/>
      <c r="Z28" s="294"/>
      <c r="AA28" s="206"/>
      <c r="AB28" s="10"/>
    </row>
    <row r="29" spans="1:28" ht="16.5" customHeight="1">
      <c r="A29" s="206"/>
      <c r="B29" s="206"/>
      <c r="C29" s="190"/>
      <c r="D29" s="422">
        <v>9</v>
      </c>
      <c r="E29" s="423"/>
      <c r="F29" s="423"/>
      <c r="G29" s="424"/>
      <c r="H29" s="422"/>
      <c r="I29" s="423"/>
      <c r="J29" s="423"/>
      <c r="K29" s="423"/>
      <c r="L29" s="424"/>
      <c r="M29" s="422"/>
      <c r="N29" s="423"/>
      <c r="O29" s="423"/>
      <c r="P29" s="423"/>
      <c r="Q29" s="424"/>
      <c r="R29" s="483"/>
      <c r="S29" s="484"/>
      <c r="T29" s="484"/>
      <c r="U29" s="484"/>
      <c r="V29" s="485"/>
      <c r="W29" s="206"/>
      <c r="X29" s="206"/>
      <c r="Y29" s="206"/>
      <c r="Z29" s="294"/>
      <c r="AA29" s="206"/>
      <c r="AB29" s="10"/>
    </row>
    <row r="30" spans="1:28" ht="16.5" customHeight="1">
      <c r="A30" s="206"/>
      <c r="B30" s="206"/>
      <c r="C30" s="190"/>
      <c r="D30" s="422">
        <v>10</v>
      </c>
      <c r="E30" s="423"/>
      <c r="F30" s="423"/>
      <c r="G30" s="424"/>
      <c r="H30" s="422"/>
      <c r="I30" s="423"/>
      <c r="J30" s="423"/>
      <c r="K30" s="423"/>
      <c r="L30" s="424"/>
      <c r="M30" s="422"/>
      <c r="N30" s="423"/>
      <c r="O30" s="423"/>
      <c r="P30" s="423"/>
      <c r="Q30" s="424"/>
      <c r="R30" s="483"/>
      <c r="S30" s="484"/>
      <c r="T30" s="484"/>
      <c r="U30" s="484"/>
      <c r="V30" s="485"/>
      <c r="W30" s="206"/>
      <c r="X30" s="206"/>
      <c r="Y30" s="206"/>
      <c r="Z30" s="294"/>
      <c r="AA30" s="206"/>
      <c r="AB30" s="10"/>
    </row>
    <row r="31" spans="1:28" ht="16.5" customHeight="1">
      <c r="A31" s="206"/>
      <c r="B31" s="206"/>
      <c r="C31" s="190"/>
      <c r="D31" s="422">
        <v>11</v>
      </c>
      <c r="E31" s="423"/>
      <c r="F31" s="423"/>
      <c r="G31" s="424"/>
      <c r="H31" s="422"/>
      <c r="I31" s="423"/>
      <c r="J31" s="423"/>
      <c r="K31" s="423"/>
      <c r="L31" s="424"/>
      <c r="M31" s="422"/>
      <c r="N31" s="423"/>
      <c r="O31" s="423"/>
      <c r="P31" s="423"/>
      <c r="Q31" s="424"/>
      <c r="R31" s="483"/>
      <c r="S31" s="484"/>
      <c r="T31" s="484"/>
      <c r="U31" s="484"/>
      <c r="V31" s="485"/>
      <c r="W31" s="206"/>
      <c r="X31" s="206"/>
      <c r="Y31" s="206"/>
      <c r="Z31" s="294"/>
      <c r="AA31" s="206"/>
      <c r="AB31" s="10"/>
    </row>
    <row r="32" spans="1:28" ht="16.5" customHeight="1">
      <c r="A32" s="206"/>
      <c r="B32" s="206"/>
      <c r="C32" s="190"/>
      <c r="D32" s="422">
        <v>12</v>
      </c>
      <c r="E32" s="423"/>
      <c r="F32" s="423"/>
      <c r="G32" s="424"/>
      <c r="H32" s="422"/>
      <c r="I32" s="423"/>
      <c r="J32" s="423"/>
      <c r="K32" s="423"/>
      <c r="L32" s="424"/>
      <c r="M32" s="422"/>
      <c r="N32" s="423"/>
      <c r="O32" s="423"/>
      <c r="P32" s="423"/>
      <c r="Q32" s="424"/>
      <c r="R32" s="483"/>
      <c r="S32" s="484"/>
      <c r="T32" s="484"/>
      <c r="U32" s="484"/>
      <c r="V32" s="485"/>
      <c r="W32" s="206"/>
      <c r="X32" s="206"/>
      <c r="Y32" s="206"/>
      <c r="Z32" s="294"/>
      <c r="AA32" s="206"/>
      <c r="AB32" s="10"/>
    </row>
    <row r="33" spans="1:28" ht="16.5" customHeight="1">
      <c r="A33" s="206"/>
      <c r="B33" s="206"/>
      <c r="C33" s="190"/>
      <c r="D33" s="422" t="s">
        <v>190</v>
      </c>
      <c r="E33" s="423"/>
      <c r="F33" s="423"/>
      <c r="G33" s="424"/>
      <c r="H33" s="422"/>
      <c r="I33" s="423"/>
      <c r="J33" s="423"/>
      <c r="K33" s="423"/>
      <c r="L33" s="424"/>
      <c r="M33" s="422"/>
      <c r="N33" s="423"/>
      <c r="O33" s="423"/>
      <c r="P33" s="423"/>
      <c r="Q33" s="424"/>
      <c r="R33" s="483"/>
      <c r="S33" s="484"/>
      <c r="T33" s="484"/>
      <c r="U33" s="484"/>
      <c r="V33" s="485"/>
      <c r="W33" s="206"/>
      <c r="X33" s="206"/>
      <c r="Y33" s="206"/>
      <c r="Z33" s="294"/>
      <c r="AA33" s="206"/>
      <c r="AB33" s="10"/>
    </row>
    <row r="34" spans="1:26" ht="17.25" customHeight="1" thickBot="1">
      <c r="A34" s="195"/>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10"/>
    </row>
    <row r="35" spans="1:26" ht="4.5" customHeight="1" thickBot="1">
      <c r="A35" s="198"/>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12"/>
      <c r="Z35" s="10"/>
    </row>
    <row r="36" spans="1:26" ht="31.5">
      <c r="A36" s="202"/>
      <c r="B36" s="462" t="s">
        <v>44</v>
      </c>
      <c r="C36" s="462"/>
      <c r="D36" s="462"/>
      <c r="E36" s="462"/>
      <c r="F36" s="462"/>
      <c r="G36" s="462"/>
      <c r="H36" s="462"/>
      <c r="I36" s="462"/>
      <c r="J36" s="462"/>
      <c r="K36" s="462"/>
      <c r="L36" s="462"/>
      <c r="M36" s="462"/>
      <c r="N36" s="214"/>
      <c r="O36" s="462" t="s">
        <v>138</v>
      </c>
      <c r="P36" s="462"/>
      <c r="Q36" s="462"/>
      <c r="R36" s="462"/>
      <c r="S36" s="462"/>
      <c r="T36" s="462"/>
      <c r="U36" s="462"/>
      <c r="V36" s="462"/>
      <c r="W36" s="462"/>
      <c r="X36" s="462"/>
      <c r="Y36" s="215"/>
      <c r="Z36" s="12"/>
    </row>
    <row r="37" spans="1:26" ht="5.25" customHeight="1">
      <c r="A37" s="216"/>
      <c r="B37" s="297"/>
      <c r="C37" s="297"/>
      <c r="D37" s="297"/>
      <c r="E37" s="297"/>
      <c r="F37" s="297"/>
      <c r="G37" s="297"/>
      <c r="H37" s="297"/>
      <c r="I37" s="297"/>
      <c r="J37" s="297"/>
      <c r="K37" s="220"/>
      <c r="L37" s="220"/>
      <c r="M37" s="220"/>
      <c r="N37" s="220"/>
      <c r="O37" s="220"/>
      <c r="P37" s="221"/>
      <c r="Q37" s="221"/>
      <c r="R37" s="221"/>
      <c r="S37" s="221"/>
      <c r="T37" s="221"/>
      <c r="U37" s="221"/>
      <c r="V37" s="221"/>
      <c r="W37" s="221"/>
      <c r="X37" s="221"/>
      <c r="Y37" s="218"/>
      <c r="Z37" s="12"/>
    </row>
    <row r="38" spans="1:26" ht="54" customHeight="1">
      <c r="A38" s="486" t="s">
        <v>193</v>
      </c>
      <c r="B38" s="487"/>
      <c r="C38" s="487"/>
      <c r="D38" s="487"/>
      <c r="E38" s="488"/>
      <c r="F38" s="219"/>
      <c r="G38" s="219"/>
      <c r="H38" s="219"/>
      <c r="I38" s="219"/>
      <c r="J38" s="219"/>
      <c r="K38" s="220"/>
      <c r="L38" s="220"/>
      <c r="M38" s="220"/>
      <c r="N38" s="220"/>
      <c r="O38" s="220"/>
      <c r="P38" s="221"/>
      <c r="Q38" s="221"/>
      <c r="R38" s="221"/>
      <c r="S38" s="221"/>
      <c r="T38" s="221"/>
      <c r="U38" s="221"/>
      <c r="V38" s="221"/>
      <c r="W38" s="221"/>
      <c r="X38" s="221"/>
      <c r="Y38" s="218"/>
      <c r="Z38" s="12"/>
    </row>
    <row r="39" spans="1:26" ht="21.75" customHeight="1">
      <c r="A39" s="473" t="s">
        <v>72</v>
      </c>
      <c r="B39" s="474"/>
      <c r="C39" s="474"/>
      <c r="D39" s="474"/>
      <c r="E39" s="474"/>
      <c r="F39" s="474"/>
      <c r="G39" s="474"/>
      <c r="H39" s="474"/>
      <c r="I39" s="474"/>
      <c r="J39" s="475"/>
      <c r="K39" s="476"/>
      <c r="L39" s="477"/>
      <c r="M39" s="477"/>
      <c r="N39" s="477"/>
      <c r="O39" s="477"/>
      <c r="P39" s="477"/>
      <c r="Q39" s="477"/>
      <c r="R39" s="477"/>
      <c r="S39" s="477"/>
      <c r="T39" s="477"/>
      <c r="U39" s="477"/>
      <c r="V39" s="477"/>
      <c r="W39" s="477"/>
      <c r="X39" s="477"/>
      <c r="Y39" s="478"/>
      <c r="Z39" s="11"/>
    </row>
    <row r="40" spans="1:26" ht="21" customHeight="1">
      <c r="A40" s="479" t="s">
        <v>46</v>
      </c>
      <c r="B40" s="480"/>
      <c r="C40" s="480"/>
      <c r="D40" s="480"/>
      <c r="E40" s="480"/>
      <c r="F40" s="480"/>
      <c r="G40" s="480"/>
      <c r="H40" s="480"/>
      <c r="I40" s="480"/>
      <c r="J40" s="481"/>
      <c r="K40" s="476"/>
      <c r="L40" s="477"/>
      <c r="M40" s="477"/>
      <c r="N40" s="477"/>
      <c r="O40" s="477"/>
      <c r="P40" s="477"/>
      <c r="Q40" s="477"/>
      <c r="R40" s="477"/>
      <c r="S40" s="477"/>
      <c r="T40" s="477"/>
      <c r="U40" s="477"/>
      <c r="V40" s="477"/>
      <c r="W40" s="477"/>
      <c r="X40" s="477"/>
      <c r="Y40" s="478"/>
      <c r="Z40" s="11"/>
    </row>
    <row r="41" spans="1:26" ht="3" customHeight="1">
      <c r="A41" s="479" t="s">
        <v>47</v>
      </c>
      <c r="B41" s="480"/>
      <c r="C41" s="480"/>
      <c r="D41" s="480"/>
      <c r="E41" s="480"/>
      <c r="F41" s="480"/>
      <c r="G41" s="480"/>
      <c r="H41" s="480"/>
      <c r="I41" s="480"/>
      <c r="J41" s="481"/>
      <c r="K41" s="476"/>
      <c r="L41" s="477"/>
      <c r="M41" s="477"/>
      <c r="N41" s="477"/>
      <c r="O41" s="477"/>
      <c r="P41" s="477"/>
      <c r="Q41" s="477"/>
      <c r="R41" s="477"/>
      <c r="S41" s="477"/>
      <c r="T41" s="477"/>
      <c r="U41" s="477"/>
      <c r="V41" s="477"/>
      <c r="W41" s="477"/>
      <c r="X41" s="477"/>
      <c r="Y41" s="478"/>
      <c r="Z41" s="10"/>
    </row>
    <row r="42" spans="1:26" ht="28.5" customHeight="1" thickBot="1">
      <c r="A42" s="467" t="s">
        <v>48</v>
      </c>
      <c r="B42" s="468"/>
      <c r="C42" s="468"/>
      <c r="D42" s="468"/>
      <c r="E42" s="468"/>
      <c r="F42" s="468"/>
      <c r="G42" s="468"/>
      <c r="H42" s="468"/>
      <c r="I42" s="468"/>
      <c r="J42" s="469"/>
      <c r="K42" s="470"/>
      <c r="L42" s="471"/>
      <c r="M42" s="471"/>
      <c r="N42" s="471"/>
      <c r="O42" s="471"/>
      <c r="P42" s="471"/>
      <c r="Q42" s="471"/>
      <c r="R42" s="471"/>
      <c r="S42" s="471"/>
      <c r="T42" s="471"/>
      <c r="U42" s="471"/>
      <c r="V42" s="471"/>
      <c r="W42" s="471"/>
      <c r="X42" s="471"/>
      <c r="Y42" s="472"/>
      <c r="Z42" s="13"/>
    </row>
    <row r="43" spans="2:25" ht="15">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row>
    <row r="44" spans="2:25" ht="4.5" customHeight="1">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row>
    <row r="45" spans="2:25" ht="15">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row>
    <row r="46" spans="2:25" ht="15">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row>
    <row r="47" spans="2:25" ht="15">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row>
    <row r="48" spans="2:25" ht="16.5">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row>
  </sheetData>
  <sheetProtection/>
  <mergeCells count="88">
    <mergeCell ref="R33:V33"/>
    <mergeCell ref="M17:T17"/>
    <mergeCell ref="M32:Q32"/>
    <mergeCell ref="M33:Q33"/>
    <mergeCell ref="R19:V19"/>
    <mergeCell ref="R20:V20"/>
    <mergeCell ref="R21:V21"/>
    <mergeCell ref="R22:V22"/>
    <mergeCell ref="R23:V23"/>
    <mergeCell ref="R24:V24"/>
    <mergeCell ref="R25:V25"/>
    <mergeCell ref="R26:V26"/>
    <mergeCell ref="R27:V27"/>
    <mergeCell ref="R28:V28"/>
    <mergeCell ref="R29:V29"/>
    <mergeCell ref="R30:V30"/>
    <mergeCell ref="R31:V31"/>
    <mergeCell ref="R32:V32"/>
    <mergeCell ref="A38:E38"/>
    <mergeCell ref="M19:Q19"/>
    <mergeCell ref="M20:Q20"/>
    <mergeCell ref="M21:Q21"/>
    <mergeCell ref="M22:Q22"/>
    <mergeCell ref="M23:Q23"/>
    <mergeCell ref="M24:Q24"/>
    <mergeCell ref="M25:Q25"/>
    <mergeCell ref="M26:Q26"/>
    <mergeCell ref="M27:Q27"/>
    <mergeCell ref="M28:Q28"/>
    <mergeCell ref="M29:Q29"/>
    <mergeCell ref="M30:Q30"/>
    <mergeCell ref="M31:Q31"/>
    <mergeCell ref="H33:L33"/>
    <mergeCell ref="H20:L20"/>
    <mergeCell ref="H21:L21"/>
    <mergeCell ref="H22:L22"/>
    <mergeCell ref="H23:L23"/>
    <mergeCell ref="H24:L24"/>
    <mergeCell ref="H25:L25"/>
    <mergeCell ref="H26:L26"/>
    <mergeCell ref="H27:L27"/>
    <mergeCell ref="H28:L28"/>
    <mergeCell ref="H29:L29"/>
    <mergeCell ref="H30:L30"/>
    <mergeCell ref="H31:L31"/>
    <mergeCell ref="H32:L32"/>
    <mergeCell ref="D33:G33"/>
    <mergeCell ref="D28:G28"/>
    <mergeCell ref="D29:G29"/>
    <mergeCell ref="D30:G30"/>
    <mergeCell ref="D31:G31"/>
    <mergeCell ref="D32:G32"/>
    <mergeCell ref="D23:G23"/>
    <mergeCell ref="D24:G24"/>
    <mergeCell ref="D25:G25"/>
    <mergeCell ref="D26:G26"/>
    <mergeCell ref="D27:G27"/>
    <mergeCell ref="L1:X1"/>
    <mergeCell ref="P18:V18"/>
    <mergeCell ref="W18:X18"/>
    <mergeCell ref="B17:H17"/>
    <mergeCell ref="A8:P8"/>
    <mergeCell ref="D3:X3"/>
    <mergeCell ref="D4:X4"/>
    <mergeCell ref="D5:X5"/>
    <mergeCell ref="D6:X6"/>
    <mergeCell ref="A6:C6"/>
    <mergeCell ref="B12:Y12"/>
    <mergeCell ref="B10:Y10"/>
    <mergeCell ref="B13:X13"/>
    <mergeCell ref="B16:X16"/>
    <mergeCell ref="I17:K17"/>
    <mergeCell ref="B15:Y15"/>
    <mergeCell ref="A41:J41"/>
    <mergeCell ref="K41:Y41"/>
    <mergeCell ref="A42:J42"/>
    <mergeCell ref="K42:Y42"/>
    <mergeCell ref="B36:M36"/>
    <mergeCell ref="O36:X36"/>
    <mergeCell ref="A39:J39"/>
    <mergeCell ref="K39:Y39"/>
    <mergeCell ref="A40:J40"/>
    <mergeCell ref="K40:Y40"/>
    <mergeCell ref="D19:G19"/>
    <mergeCell ref="H19:L19"/>
    <mergeCell ref="D20:G20"/>
    <mergeCell ref="D21:G21"/>
    <mergeCell ref="D22:G22"/>
  </mergeCells>
  <conditionalFormatting sqref="I9">
    <cfRule type="cellIs" priority="3" dxfId="20" operator="equal" stopIfTrue="1">
      <formula>0</formula>
    </cfRule>
  </conditionalFormatting>
  <conditionalFormatting sqref="J2:M2 J1:L1">
    <cfRule type="cellIs" priority="1" dxfId="20" operator="equal" stopIfTrue="1">
      <formula>0</formula>
    </cfRule>
  </conditionalFormatting>
  <printOptions/>
  <pageMargins left="0.7" right="0.7" top="0.75" bottom="0.25" header="0.3" footer="0.3"/>
  <pageSetup fitToHeight="0" fitToWidth="1" horizontalDpi="1200" verticalDpi="1200" orientation="portrait" scale="96" r:id="rId2"/>
  <headerFooter>
    <oddFooter>&amp;LUpdated January 2021&amp;RPage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49"/>
  <sheetViews>
    <sheetView view="pageBreakPreview" zoomScale="70" zoomScaleNormal="70" zoomScaleSheetLayoutView="70" zoomScalePageLayoutView="0" workbookViewId="0" topLeftCell="A1">
      <selection activeCell="G13" sqref="G13:H13"/>
    </sheetView>
  </sheetViews>
  <sheetFormatPr defaultColWidth="9.140625" defaultRowHeight="15"/>
  <cols>
    <col min="1" max="1" width="2.8515625" style="250" customWidth="1"/>
    <col min="2" max="2" width="26.421875" style="242" customWidth="1"/>
    <col min="3" max="3" width="25.00390625" style="242" customWidth="1"/>
    <col min="4" max="4" width="21.7109375" style="242" customWidth="1"/>
    <col min="5" max="5" width="12.8515625" style="242" customWidth="1"/>
    <col min="6" max="6" width="10.8515625" style="293" customWidth="1"/>
    <col min="7" max="7" width="12.8515625" style="242" customWidth="1"/>
    <col min="8" max="8" width="18.28125" style="242" customWidth="1"/>
    <col min="9" max="9" width="15.00390625" style="242" customWidth="1"/>
    <col min="10" max="10" width="17.57421875" style="242" customWidth="1"/>
    <col min="11" max="11" width="29.8515625" style="242" customWidth="1"/>
    <col min="12" max="12" width="2.140625" style="242" customWidth="1"/>
    <col min="13" max="16384" width="9.140625" style="242" customWidth="1"/>
  </cols>
  <sheetData>
    <row r="1" spans="1:12" ht="13.5" thickBot="1">
      <c r="A1" s="238"/>
      <c r="B1" s="239"/>
      <c r="C1" s="239"/>
      <c r="D1" s="239"/>
      <c r="E1" s="239"/>
      <c r="F1" s="240"/>
      <c r="G1" s="239"/>
      <c r="H1" s="239"/>
      <c r="I1" s="239"/>
      <c r="J1" s="239"/>
      <c r="K1" s="241"/>
      <c r="L1" s="241"/>
    </row>
    <row r="2" spans="1:12" ht="5.25" customHeight="1">
      <c r="A2" s="243"/>
      <c r="B2" s="244"/>
      <c r="C2" s="244"/>
      <c r="D2" s="244"/>
      <c r="E2" s="244"/>
      <c r="F2" s="245"/>
      <c r="G2" s="244"/>
      <c r="H2" s="244"/>
      <c r="I2" s="244"/>
      <c r="J2" s="244"/>
      <c r="K2" s="246"/>
      <c r="L2" s="246"/>
    </row>
    <row r="3" spans="1:12" ht="27" customHeight="1">
      <c r="A3" s="247"/>
      <c r="B3" s="247"/>
      <c r="C3" s="504" t="s">
        <v>176</v>
      </c>
      <c r="D3" s="504"/>
      <c r="E3" s="504"/>
      <c r="F3" s="504"/>
      <c r="G3" s="504"/>
      <c r="H3" s="504"/>
      <c r="I3" s="504"/>
      <c r="J3" s="504"/>
      <c r="K3" s="504"/>
      <c r="L3" s="248"/>
    </row>
    <row r="4" spans="1:12" ht="18" customHeight="1">
      <c r="A4" s="247"/>
      <c r="B4" s="247"/>
      <c r="C4" s="505" t="s">
        <v>142</v>
      </c>
      <c r="D4" s="505"/>
      <c r="E4" s="505"/>
      <c r="F4" s="505"/>
      <c r="G4" s="505"/>
      <c r="H4" s="505"/>
      <c r="I4" s="505"/>
      <c r="J4" s="505"/>
      <c r="K4" s="505"/>
      <c r="L4" s="247"/>
    </row>
    <row r="5" spans="1:12" ht="18" customHeight="1">
      <c r="A5" s="247"/>
      <c r="B5" s="247"/>
      <c r="C5" s="505" t="s">
        <v>143</v>
      </c>
      <c r="D5" s="505"/>
      <c r="E5" s="505"/>
      <c r="F5" s="505"/>
      <c r="G5" s="505"/>
      <c r="H5" s="505"/>
      <c r="I5" s="505"/>
      <c r="J5" s="505"/>
      <c r="K5" s="505"/>
      <c r="L5" s="249"/>
    </row>
    <row r="6" spans="1:12" ht="5.25" customHeight="1">
      <c r="A6" s="247"/>
      <c r="B6" s="247"/>
      <c r="C6" s="247"/>
      <c r="D6" s="247"/>
      <c r="E6" s="247"/>
      <c r="F6" s="247"/>
      <c r="G6" s="247"/>
      <c r="H6" s="247"/>
      <c r="I6" s="247"/>
      <c r="J6" s="247"/>
      <c r="K6" s="246"/>
      <c r="L6" s="246"/>
    </row>
    <row r="7" spans="2:13" ht="24.75" customHeight="1">
      <c r="B7" s="251" t="s">
        <v>158</v>
      </c>
      <c r="C7" s="252"/>
      <c r="D7" s="252"/>
      <c r="E7" s="252"/>
      <c r="F7" s="252"/>
      <c r="G7" s="252"/>
      <c r="H7" s="253" t="s">
        <v>177</v>
      </c>
      <c r="I7" s="252"/>
      <c r="J7" s="254" t="s">
        <v>178</v>
      </c>
      <c r="K7" s="255"/>
      <c r="L7" s="256"/>
      <c r="M7" s="257"/>
    </row>
    <row r="8" spans="1:13" ht="5.25" customHeight="1" thickBot="1">
      <c r="A8" s="258"/>
      <c r="B8" s="259"/>
      <c r="C8" s="259"/>
      <c r="D8" s="259"/>
      <c r="E8" s="259"/>
      <c r="F8" s="260"/>
      <c r="G8" s="259"/>
      <c r="H8" s="259"/>
      <c r="I8" s="259"/>
      <c r="J8" s="259"/>
      <c r="K8" s="261"/>
      <c r="L8" s="261"/>
      <c r="M8" s="257"/>
    </row>
    <row r="9" spans="1:13" ht="5.25" customHeight="1">
      <c r="A9" s="262"/>
      <c r="B9" s="263"/>
      <c r="C9" s="264"/>
      <c r="D9" s="263"/>
      <c r="E9" s="264"/>
      <c r="F9" s="265"/>
      <c r="G9" s="266"/>
      <c r="H9" s="267"/>
      <c r="I9" s="267"/>
      <c r="J9" s="267"/>
      <c r="K9" s="267"/>
      <c r="L9" s="264"/>
      <c r="M9" s="257"/>
    </row>
    <row r="10" spans="1:13" ht="16.5" thickBot="1">
      <c r="A10" s="506" t="s">
        <v>179</v>
      </c>
      <c r="B10" s="506"/>
      <c r="C10" s="506"/>
      <c r="D10" s="506"/>
      <c r="E10" s="506"/>
      <c r="F10" s="506"/>
      <c r="G10" s="506"/>
      <c r="H10" s="506"/>
      <c r="I10" s="506"/>
      <c r="J10" s="506"/>
      <c r="K10" s="506"/>
      <c r="L10" s="506"/>
      <c r="M10" s="268"/>
    </row>
    <row r="11" spans="1:13" s="275" customFormat="1" ht="50.25" customHeight="1" thickBot="1">
      <c r="A11" s="269"/>
      <c r="B11" s="270" t="s">
        <v>180</v>
      </c>
      <c r="C11" s="271" t="s">
        <v>181</v>
      </c>
      <c r="D11" s="272" t="s">
        <v>182</v>
      </c>
      <c r="E11" s="507" t="s">
        <v>183</v>
      </c>
      <c r="F11" s="508"/>
      <c r="G11" s="507" t="s">
        <v>184</v>
      </c>
      <c r="H11" s="508"/>
      <c r="I11" s="271" t="s">
        <v>185</v>
      </c>
      <c r="J11" s="507" t="s">
        <v>186</v>
      </c>
      <c r="K11" s="509"/>
      <c r="L11" s="273"/>
      <c r="M11" s="274"/>
    </row>
    <row r="12" spans="1:13" ht="35.25" customHeight="1">
      <c r="A12" s="276"/>
      <c r="B12" s="277"/>
      <c r="C12" s="278"/>
      <c r="D12" s="279"/>
      <c r="E12" s="496"/>
      <c r="F12" s="497"/>
      <c r="G12" s="496"/>
      <c r="H12" s="497"/>
      <c r="I12" s="278"/>
      <c r="J12" s="498"/>
      <c r="K12" s="499"/>
      <c r="L12" s="246"/>
      <c r="M12" s="257"/>
    </row>
    <row r="13" spans="1:12" ht="35.25" customHeight="1">
      <c r="A13" s="276"/>
      <c r="B13" s="280"/>
      <c r="C13" s="281"/>
      <c r="D13" s="282"/>
      <c r="E13" s="500"/>
      <c r="F13" s="501"/>
      <c r="G13" s="500"/>
      <c r="H13" s="501"/>
      <c r="I13" s="281"/>
      <c r="J13" s="502"/>
      <c r="K13" s="503"/>
      <c r="L13" s="246"/>
    </row>
    <row r="14" spans="1:12" ht="35.25" customHeight="1">
      <c r="A14" s="276"/>
      <c r="B14" s="280"/>
      <c r="C14" s="281"/>
      <c r="D14" s="282"/>
      <c r="E14" s="500"/>
      <c r="F14" s="501"/>
      <c r="G14" s="500"/>
      <c r="H14" s="501"/>
      <c r="I14" s="281"/>
      <c r="J14" s="502"/>
      <c r="K14" s="503"/>
      <c r="L14" s="246"/>
    </row>
    <row r="15" spans="1:12" ht="35.25" customHeight="1">
      <c r="A15" s="276"/>
      <c r="B15" s="280"/>
      <c r="C15" s="281"/>
      <c r="D15" s="282"/>
      <c r="E15" s="500"/>
      <c r="F15" s="501"/>
      <c r="G15" s="500"/>
      <c r="H15" s="501"/>
      <c r="I15" s="281"/>
      <c r="J15" s="502"/>
      <c r="K15" s="503"/>
      <c r="L15" s="246"/>
    </row>
    <row r="16" spans="1:12" ht="35.25" customHeight="1">
      <c r="A16" s="276"/>
      <c r="B16" s="280"/>
      <c r="C16" s="281"/>
      <c r="D16" s="282"/>
      <c r="E16" s="500"/>
      <c r="F16" s="501"/>
      <c r="G16" s="500"/>
      <c r="H16" s="501"/>
      <c r="I16" s="281"/>
      <c r="J16" s="502"/>
      <c r="K16" s="503"/>
      <c r="L16" s="246"/>
    </row>
    <row r="17" spans="1:12" ht="35.25" customHeight="1">
      <c r="A17" s="276"/>
      <c r="B17" s="280"/>
      <c r="C17" s="281"/>
      <c r="D17" s="282"/>
      <c r="E17" s="500"/>
      <c r="F17" s="501"/>
      <c r="G17" s="500"/>
      <c r="H17" s="501"/>
      <c r="I17" s="281"/>
      <c r="J17" s="502"/>
      <c r="K17" s="503"/>
      <c r="L17" s="246"/>
    </row>
    <row r="18" spans="1:12" ht="35.25" customHeight="1">
      <c r="A18" s="276"/>
      <c r="B18" s="280"/>
      <c r="C18" s="281"/>
      <c r="D18" s="282"/>
      <c r="E18" s="500"/>
      <c r="F18" s="501"/>
      <c r="G18" s="500"/>
      <c r="H18" s="501"/>
      <c r="I18" s="281"/>
      <c r="J18" s="502"/>
      <c r="K18" s="503"/>
      <c r="L18" s="246"/>
    </row>
    <row r="19" spans="1:12" ht="35.25" customHeight="1">
      <c r="A19" s="276"/>
      <c r="B19" s="280"/>
      <c r="C19" s="281"/>
      <c r="D19" s="282"/>
      <c r="E19" s="500"/>
      <c r="F19" s="501"/>
      <c r="G19" s="500"/>
      <c r="H19" s="501"/>
      <c r="I19" s="281"/>
      <c r="J19" s="502"/>
      <c r="K19" s="503"/>
      <c r="L19" s="246"/>
    </row>
    <row r="20" spans="1:12" ht="35.25" customHeight="1">
      <c r="A20" s="276"/>
      <c r="B20" s="280"/>
      <c r="C20" s="281"/>
      <c r="D20" s="282"/>
      <c r="E20" s="500"/>
      <c r="F20" s="501"/>
      <c r="G20" s="500"/>
      <c r="H20" s="501"/>
      <c r="I20" s="281"/>
      <c r="J20" s="502"/>
      <c r="K20" s="503"/>
      <c r="L20" s="246"/>
    </row>
    <row r="21" spans="1:12" ht="35.25" customHeight="1">
      <c r="A21" s="276"/>
      <c r="B21" s="280"/>
      <c r="C21" s="281"/>
      <c r="D21" s="282"/>
      <c r="E21" s="500"/>
      <c r="F21" s="501"/>
      <c r="G21" s="500"/>
      <c r="H21" s="501"/>
      <c r="I21" s="281"/>
      <c r="J21" s="502"/>
      <c r="K21" s="503"/>
      <c r="L21" s="246"/>
    </row>
    <row r="22" spans="1:12" ht="35.25" customHeight="1">
      <c r="A22" s="276"/>
      <c r="B22" s="280"/>
      <c r="C22" s="281"/>
      <c r="D22" s="282"/>
      <c r="E22" s="500"/>
      <c r="F22" s="501"/>
      <c r="G22" s="500"/>
      <c r="H22" s="501"/>
      <c r="I22" s="281"/>
      <c r="J22" s="502"/>
      <c r="K22" s="503"/>
      <c r="L22" s="246"/>
    </row>
    <row r="23" spans="1:12" ht="35.25" customHeight="1">
      <c r="A23" s="276"/>
      <c r="B23" s="280"/>
      <c r="C23" s="281"/>
      <c r="D23" s="282"/>
      <c r="E23" s="500"/>
      <c r="F23" s="501"/>
      <c r="G23" s="500"/>
      <c r="H23" s="501"/>
      <c r="I23" s="281"/>
      <c r="J23" s="502"/>
      <c r="K23" s="503"/>
      <c r="L23" s="246"/>
    </row>
    <row r="24" spans="1:12" ht="35.25" customHeight="1">
      <c r="A24" s="276"/>
      <c r="B24" s="280"/>
      <c r="C24" s="281"/>
      <c r="D24" s="282"/>
      <c r="E24" s="500"/>
      <c r="F24" s="501"/>
      <c r="G24" s="500"/>
      <c r="H24" s="501"/>
      <c r="I24" s="281"/>
      <c r="J24" s="502"/>
      <c r="K24" s="503"/>
      <c r="L24" s="246"/>
    </row>
    <row r="25" spans="1:12" ht="35.25" customHeight="1">
      <c r="A25" s="276"/>
      <c r="B25" s="280"/>
      <c r="C25" s="281"/>
      <c r="D25" s="282"/>
      <c r="E25" s="500"/>
      <c r="F25" s="501"/>
      <c r="G25" s="500"/>
      <c r="H25" s="501"/>
      <c r="I25" s="281"/>
      <c r="J25" s="502"/>
      <c r="K25" s="503"/>
      <c r="L25" s="246"/>
    </row>
    <row r="26" spans="1:12" ht="35.25" customHeight="1">
      <c r="A26" s="276"/>
      <c r="B26" s="280"/>
      <c r="C26" s="281"/>
      <c r="D26" s="282"/>
      <c r="E26" s="500"/>
      <c r="F26" s="501"/>
      <c r="G26" s="500"/>
      <c r="H26" s="501"/>
      <c r="I26" s="281"/>
      <c r="J26" s="502"/>
      <c r="K26" s="503"/>
      <c r="L26" s="246"/>
    </row>
    <row r="27" spans="1:12" ht="35.25" customHeight="1">
      <c r="A27" s="276"/>
      <c r="B27" s="280"/>
      <c r="C27" s="281"/>
      <c r="D27" s="282"/>
      <c r="E27" s="500"/>
      <c r="F27" s="501"/>
      <c r="G27" s="500"/>
      <c r="H27" s="501"/>
      <c r="I27" s="281"/>
      <c r="J27" s="502"/>
      <c r="K27" s="503"/>
      <c r="L27" s="246"/>
    </row>
    <row r="28" spans="1:12" ht="35.25" customHeight="1">
      <c r="A28" s="276"/>
      <c r="B28" s="280"/>
      <c r="C28" s="281"/>
      <c r="D28" s="282"/>
      <c r="E28" s="500"/>
      <c r="F28" s="501"/>
      <c r="G28" s="500"/>
      <c r="H28" s="501"/>
      <c r="I28" s="281"/>
      <c r="J28" s="502"/>
      <c r="K28" s="503"/>
      <c r="L28" s="246"/>
    </row>
    <row r="29" spans="1:12" ht="35.25" customHeight="1">
      <c r="A29" s="276"/>
      <c r="B29" s="280"/>
      <c r="C29" s="281"/>
      <c r="D29" s="282"/>
      <c r="E29" s="500"/>
      <c r="F29" s="501"/>
      <c r="G29" s="500"/>
      <c r="H29" s="501"/>
      <c r="I29" s="281"/>
      <c r="J29" s="502"/>
      <c r="K29" s="503"/>
      <c r="L29" s="246"/>
    </row>
    <row r="30" spans="1:12" ht="35.25" customHeight="1">
      <c r="A30" s="276"/>
      <c r="B30" s="280"/>
      <c r="C30" s="281"/>
      <c r="D30" s="282"/>
      <c r="E30" s="500"/>
      <c r="F30" s="501"/>
      <c r="G30" s="500"/>
      <c r="H30" s="501"/>
      <c r="I30" s="281"/>
      <c r="J30" s="502"/>
      <c r="K30" s="503"/>
      <c r="L30" s="246"/>
    </row>
    <row r="31" spans="1:12" ht="35.25" customHeight="1">
      <c r="A31" s="276"/>
      <c r="B31" s="280"/>
      <c r="C31" s="281"/>
      <c r="D31" s="282"/>
      <c r="E31" s="500"/>
      <c r="F31" s="501"/>
      <c r="G31" s="500"/>
      <c r="H31" s="501"/>
      <c r="I31" s="281"/>
      <c r="J31" s="502"/>
      <c r="K31" s="503"/>
      <c r="L31" s="246"/>
    </row>
    <row r="32" spans="1:12" ht="35.25" customHeight="1">
      <c r="A32" s="276"/>
      <c r="B32" s="280"/>
      <c r="C32" s="281"/>
      <c r="D32" s="282"/>
      <c r="E32" s="500"/>
      <c r="F32" s="501"/>
      <c r="G32" s="500"/>
      <c r="H32" s="501"/>
      <c r="I32" s="281"/>
      <c r="J32" s="502"/>
      <c r="K32" s="503"/>
      <c r="L32" s="246"/>
    </row>
    <row r="33" spans="1:12" ht="35.25" customHeight="1">
      <c r="A33" s="276"/>
      <c r="B33" s="280"/>
      <c r="C33" s="281"/>
      <c r="D33" s="282"/>
      <c r="E33" s="500"/>
      <c r="F33" s="501"/>
      <c r="G33" s="500"/>
      <c r="H33" s="501"/>
      <c r="I33" s="281"/>
      <c r="J33" s="502"/>
      <c r="K33" s="503"/>
      <c r="L33" s="246"/>
    </row>
    <row r="34" spans="1:12" ht="35.25" customHeight="1">
      <c r="A34" s="276"/>
      <c r="B34" s="280"/>
      <c r="C34" s="281"/>
      <c r="D34" s="282"/>
      <c r="E34" s="500"/>
      <c r="F34" s="501"/>
      <c r="G34" s="500"/>
      <c r="H34" s="501"/>
      <c r="I34" s="281"/>
      <c r="J34" s="502"/>
      <c r="K34" s="503"/>
      <c r="L34" s="246"/>
    </row>
    <row r="35" spans="1:12" ht="35.25" customHeight="1">
      <c r="A35" s="276"/>
      <c r="B35" s="280"/>
      <c r="C35" s="281"/>
      <c r="D35" s="282"/>
      <c r="E35" s="500"/>
      <c r="F35" s="501"/>
      <c r="G35" s="500"/>
      <c r="H35" s="501"/>
      <c r="I35" s="281"/>
      <c r="J35" s="502"/>
      <c r="K35" s="503"/>
      <c r="L35" s="246"/>
    </row>
    <row r="36" spans="1:12" ht="35.25" customHeight="1">
      <c r="A36" s="276"/>
      <c r="B36" s="280"/>
      <c r="C36" s="281"/>
      <c r="D36" s="282"/>
      <c r="E36" s="500"/>
      <c r="F36" s="501"/>
      <c r="G36" s="500"/>
      <c r="H36" s="501"/>
      <c r="I36" s="281"/>
      <c r="J36" s="502"/>
      <c r="K36" s="503"/>
      <c r="L36" s="246"/>
    </row>
    <row r="37" spans="1:12" ht="35.25" customHeight="1">
      <c r="A37" s="276"/>
      <c r="B37" s="280"/>
      <c r="C37" s="281"/>
      <c r="D37" s="282"/>
      <c r="E37" s="500"/>
      <c r="F37" s="501"/>
      <c r="G37" s="500"/>
      <c r="H37" s="501"/>
      <c r="I37" s="281"/>
      <c r="J37" s="502"/>
      <c r="K37" s="503"/>
      <c r="L37" s="246"/>
    </row>
    <row r="38" spans="1:12" ht="35.25" customHeight="1">
      <c r="A38" s="276"/>
      <c r="B38" s="280"/>
      <c r="C38" s="281"/>
      <c r="D38" s="282"/>
      <c r="E38" s="500"/>
      <c r="F38" s="501"/>
      <c r="G38" s="500"/>
      <c r="H38" s="501"/>
      <c r="I38" s="281"/>
      <c r="J38" s="502"/>
      <c r="K38" s="503"/>
      <c r="L38" s="246"/>
    </row>
    <row r="39" spans="1:12" ht="35.25" customHeight="1">
      <c r="A39" s="276"/>
      <c r="B39" s="280"/>
      <c r="C39" s="281"/>
      <c r="D39" s="282"/>
      <c r="E39" s="500"/>
      <c r="F39" s="501"/>
      <c r="G39" s="500"/>
      <c r="H39" s="501"/>
      <c r="I39" s="281"/>
      <c r="J39" s="502"/>
      <c r="K39" s="503"/>
      <c r="L39" s="246"/>
    </row>
    <row r="40" spans="1:12" ht="35.25" customHeight="1">
      <c r="A40" s="276"/>
      <c r="B40" s="280"/>
      <c r="C40" s="281"/>
      <c r="D40" s="282"/>
      <c r="E40" s="500"/>
      <c r="F40" s="501"/>
      <c r="G40" s="500"/>
      <c r="H40" s="501"/>
      <c r="I40" s="281"/>
      <c r="J40" s="502"/>
      <c r="K40" s="503"/>
      <c r="L40" s="246"/>
    </row>
    <row r="41" spans="1:12" ht="35.25" customHeight="1">
      <c r="A41" s="276"/>
      <c r="B41" s="280"/>
      <c r="C41" s="281"/>
      <c r="D41" s="282"/>
      <c r="E41" s="500"/>
      <c r="F41" s="501"/>
      <c r="G41" s="500"/>
      <c r="H41" s="501"/>
      <c r="I41" s="281"/>
      <c r="J41" s="502"/>
      <c r="K41" s="503"/>
      <c r="L41" s="246"/>
    </row>
    <row r="42" spans="1:12" ht="35.25" customHeight="1">
      <c r="A42" s="276"/>
      <c r="B42" s="280"/>
      <c r="C42" s="281"/>
      <c r="D42" s="282"/>
      <c r="E42" s="500"/>
      <c r="F42" s="501"/>
      <c r="G42" s="500"/>
      <c r="H42" s="501"/>
      <c r="I42" s="281"/>
      <c r="J42" s="502"/>
      <c r="K42" s="503"/>
      <c r="L42" s="246"/>
    </row>
    <row r="43" spans="1:12" ht="35.25" customHeight="1" thickBot="1">
      <c r="A43" s="276"/>
      <c r="B43" s="283"/>
      <c r="C43" s="284"/>
      <c r="D43" s="285"/>
      <c r="E43" s="522"/>
      <c r="F43" s="523"/>
      <c r="G43" s="522"/>
      <c r="H43" s="523"/>
      <c r="I43" s="284"/>
      <c r="J43" s="524"/>
      <c r="K43" s="525"/>
      <c r="L43" s="246"/>
    </row>
    <row r="44" spans="1:12" ht="5.25" customHeight="1" thickBot="1">
      <c r="A44" s="286"/>
      <c r="B44" s="287"/>
      <c r="C44" s="287"/>
      <c r="D44" s="287"/>
      <c r="E44" s="287"/>
      <c r="F44" s="287"/>
      <c r="G44" s="288"/>
      <c r="H44" s="288"/>
      <c r="I44" s="288"/>
      <c r="J44" s="288"/>
      <c r="K44" s="288"/>
      <c r="L44" s="288"/>
    </row>
    <row r="45" spans="1:12" ht="3" customHeight="1">
      <c r="A45" s="289"/>
      <c r="B45" s="290"/>
      <c r="C45" s="290"/>
      <c r="D45" s="290"/>
      <c r="E45" s="290"/>
      <c r="F45" s="291"/>
      <c r="G45" s="290"/>
      <c r="H45" s="290"/>
      <c r="I45" s="290"/>
      <c r="J45" s="290"/>
      <c r="K45" s="292"/>
      <c r="L45" s="292"/>
    </row>
    <row r="46" ht="0.75" customHeight="1" thickBot="1"/>
    <row r="47" spans="1:12" ht="39" customHeight="1">
      <c r="A47" s="510" t="s">
        <v>72</v>
      </c>
      <c r="B47" s="510"/>
      <c r="C47" s="511"/>
      <c r="D47" s="512"/>
      <c r="E47" s="513"/>
      <c r="F47" s="513"/>
      <c r="G47" s="513"/>
      <c r="H47" s="513"/>
      <c r="I47" s="513"/>
      <c r="J47" s="513"/>
      <c r="K47" s="513"/>
      <c r="L47" s="513"/>
    </row>
    <row r="48" spans="1:12" ht="39" customHeight="1" thickBot="1">
      <c r="A48" s="514" t="s">
        <v>46</v>
      </c>
      <c r="B48" s="514"/>
      <c r="C48" s="515"/>
      <c r="D48" s="516"/>
      <c r="E48" s="517"/>
      <c r="F48" s="517"/>
      <c r="G48" s="517"/>
      <c r="H48" s="517"/>
      <c r="I48" s="517"/>
      <c r="J48" s="517"/>
      <c r="K48" s="517"/>
      <c r="L48" s="517"/>
    </row>
    <row r="49" spans="1:12" ht="39" customHeight="1" thickBot="1" thickTop="1">
      <c r="A49" s="518" t="s">
        <v>48</v>
      </c>
      <c r="B49" s="518"/>
      <c r="C49" s="519"/>
      <c r="D49" s="520"/>
      <c r="E49" s="521"/>
      <c r="F49" s="521"/>
      <c r="G49" s="521"/>
      <c r="H49" s="521"/>
      <c r="I49" s="521"/>
      <c r="J49" s="521"/>
      <c r="K49" s="521"/>
      <c r="L49" s="521"/>
    </row>
    <row r="50" ht="3" customHeight="1"/>
    <row r="51" ht="3" customHeight="1"/>
    <row r="52" ht="3" customHeight="1"/>
  </sheetData>
  <sheetProtection selectLockedCells="1"/>
  <mergeCells count="109">
    <mergeCell ref="A47:C47"/>
    <mergeCell ref="D47:L47"/>
    <mergeCell ref="A48:C48"/>
    <mergeCell ref="D48:L48"/>
    <mergeCell ref="A49:C49"/>
    <mergeCell ref="D49:L49"/>
    <mergeCell ref="E42:F42"/>
    <mergeCell ref="G42:H42"/>
    <mergeCell ref="J42:K42"/>
    <mergeCell ref="E43:F43"/>
    <mergeCell ref="G43:H43"/>
    <mergeCell ref="J43:K43"/>
    <mergeCell ref="E40:F40"/>
    <mergeCell ref="G40:H40"/>
    <mergeCell ref="J40:K40"/>
    <mergeCell ref="E41:F41"/>
    <mergeCell ref="G41:H41"/>
    <mergeCell ref="J41:K41"/>
    <mergeCell ref="E38:F38"/>
    <mergeCell ref="G38:H38"/>
    <mergeCell ref="J38:K38"/>
    <mergeCell ref="E39:F39"/>
    <mergeCell ref="G39:H39"/>
    <mergeCell ref="J39:K39"/>
    <mergeCell ref="E36:F36"/>
    <mergeCell ref="G36:H36"/>
    <mergeCell ref="J36:K36"/>
    <mergeCell ref="E37:F37"/>
    <mergeCell ref="G37:H37"/>
    <mergeCell ref="J37:K37"/>
    <mergeCell ref="E34:F34"/>
    <mergeCell ref="G34:H34"/>
    <mergeCell ref="J34:K34"/>
    <mergeCell ref="E35:F35"/>
    <mergeCell ref="G35:H35"/>
    <mergeCell ref="J35:K35"/>
    <mergeCell ref="E32:F32"/>
    <mergeCell ref="G32:H32"/>
    <mergeCell ref="J32:K32"/>
    <mergeCell ref="E33:F33"/>
    <mergeCell ref="G33:H33"/>
    <mergeCell ref="J33:K33"/>
    <mergeCell ref="E30:F30"/>
    <mergeCell ref="G30:H30"/>
    <mergeCell ref="J30:K30"/>
    <mergeCell ref="E31:F31"/>
    <mergeCell ref="G31:H31"/>
    <mergeCell ref="J31:K31"/>
    <mergeCell ref="E28:F28"/>
    <mergeCell ref="G28:H28"/>
    <mergeCell ref="J28:K28"/>
    <mergeCell ref="E29:F29"/>
    <mergeCell ref="G29:H29"/>
    <mergeCell ref="J29:K29"/>
    <mergeCell ref="E26:F26"/>
    <mergeCell ref="G26:H26"/>
    <mergeCell ref="J26:K26"/>
    <mergeCell ref="E27:F27"/>
    <mergeCell ref="G27:H27"/>
    <mergeCell ref="J27:K27"/>
    <mergeCell ref="E24:F24"/>
    <mergeCell ref="G24:H24"/>
    <mergeCell ref="J24:K24"/>
    <mergeCell ref="E25:F25"/>
    <mergeCell ref="G25:H25"/>
    <mergeCell ref="J25:K25"/>
    <mergeCell ref="E22:F22"/>
    <mergeCell ref="G22:H22"/>
    <mergeCell ref="J22:K22"/>
    <mergeCell ref="E23:F23"/>
    <mergeCell ref="G23:H23"/>
    <mergeCell ref="J23:K23"/>
    <mergeCell ref="E20:F20"/>
    <mergeCell ref="G20:H20"/>
    <mergeCell ref="J20:K20"/>
    <mergeCell ref="E21:F21"/>
    <mergeCell ref="G21:H21"/>
    <mergeCell ref="J21:K21"/>
    <mergeCell ref="E18:F18"/>
    <mergeCell ref="G18:H18"/>
    <mergeCell ref="J18:K18"/>
    <mergeCell ref="E19:F19"/>
    <mergeCell ref="G19:H19"/>
    <mergeCell ref="J19:K19"/>
    <mergeCell ref="E16:F16"/>
    <mergeCell ref="G16:H16"/>
    <mergeCell ref="J16:K16"/>
    <mergeCell ref="E17:F17"/>
    <mergeCell ref="G17:H17"/>
    <mergeCell ref="J17:K17"/>
    <mergeCell ref="E14:F14"/>
    <mergeCell ref="G14:H14"/>
    <mergeCell ref="J14:K14"/>
    <mergeCell ref="E15:F15"/>
    <mergeCell ref="G15:H15"/>
    <mergeCell ref="J15:K15"/>
    <mergeCell ref="E12:F12"/>
    <mergeCell ref="G12:H12"/>
    <mergeCell ref="J12:K12"/>
    <mergeCell ref="E13:F13"/>
    <mergeCell ref="G13:H13"/>
    <mergeCell ref="J13:K13"/>
    <mergeCell ref="C3:K3"/>
    <mergeCell ref="C4:K4"/>
    <mergeCell ref="C5:K5"/>
    <mergeCell ref="A10:L10"/>
    <mergeCell ref="E11:F11"/>
    <mergeCell ref="G11:H11"/>
    <mergeCell ref="J11:K11"/>
  </mergeCells>
  <conditionalFormatting sqref="J1:J2 J8 J6 J12 J46 J50:J65337 J25:J42">
    <cfRule type="cellIs" priority="6" dxfId="20" operator="equal" stopIfTrue="1">
      <formula>0</formula>
    </cfRule>
  </conditionalFormatting>
  <conditionalFormatting sqref="J45">
    <cfRule type="cellIs" priority="5" dxfId="20" operator="equal" stopIfTrue="1">
      <formula>0</formula>
    </cfRule>
  </conditionalFormatting>
  <conditionalFormatting sqref="J43">
    <cfRule type="cellIs" priority="4" dxfId="20" operator="equal" stopIfTrue="1">
      <formula>0</formula>
    </cfRule>
  </conditionalFormatting>
  <conditionalFormatting sqref="J13:J22">
    <cfRule type="cellIs" priority="3" dxfId="20" operator="equal" stopIfTrue="1">
      <formula>0</formula>
    </cfRule>
  </conditionalFormatting>
  <conditionalFormatting sqref="J23">
    <cfRule type="cellIs" priority="2" dxfId="20" operator="equal" stopIfTrue="1">
      <formula>0</formula>
    </cfRule>
  </conditionalFormatting>
  <conditionalFormatting sqref="J24">
    <cfRule type="cellIs" priority="1" dxfId="20" operator="equal" stopIfTrue="1">
      <formula>0</formula>
    </cfRule>
  </conditionalFormatting>
  <printOptions horizontalCentered="1"/>
  <pageMargins left="0.25" right="0.25" top="0.25" bottom="0.25" header="0.3" footer="0.3"/>
  <pageSetup fitToHeight="0" fitToWidth="1" horizontalDpi="600" verticalDpi="600" orientation="portrait" scale="52" r:id="rId2"/>
  <headerFooter alignWithMargins="0">
    <oddFooter>&amp;LUpdated January 2021</oddFooter>
  </headerFooter>
  <drawing r:id="rId1"/>
</worksheet>
</file>

<file path=xl/worksheets/sheet6.xml><?xml version="1.0" encoding="utf-8"?>
<worksheet xmlns="http://schemas.openxmlformats.org/spreadsheetml/2006/main" xmlns:r="http://schemas.openxmlformats.org/officeDocument/2006/relationships">
  <dimension ref="A1:AD145"/>
  <sheetViews>
    <sheetView view="pageBreakPreview" zoomScaleSheetLayoutView="100" zoomScalePageLayoutView="0" workbookViewId="0" topLeftCell="A80">
      <selection activeCell="P21" sqref="P21:S21"/>
    </sheetView>
  </sheetViews>
  <sheetFormatPr defaultColWidth="9.140625" defaultRowHeight="15"/>
  <cols>
    <col min="1" max="1" width="0.71875" style="1" customWidth="1"/>
    <col min="2" max="4" width="4.28125" style="19" customWidth="1"/>
    <col min="5" max="5" width="2.421875" style="19" customWidth="1"/>
    <col min="6" max="6" width="3.8515625" style="19" customWidth="1"/>
    <col min="7" max="7" width="2.28125" style="19" customWidth="1"/>
    <col min="8" max="8" width="4.28125" style="19" customWidth="1"/>
    <col min="9" max="9" width="3.421875" style="19" customWidth="1"/>
    <col min="10" max="10" width="2.421875" style="19" customWidth="1"/>
    <col min="11" max="11" width="4.140625" style="19" customWidth="1"/>
    <col min="12" max="12" width="4.28125" style="19" customWidth="1"/>
    <col min="13" max="13" width="3.8515625" style="19" customWidth="1"/>
    <col min="14" max="14" width="1.1484375" style="19" customWidth="1"/>
    <col min="15" max="16" width="4.28125" style="19" customWidth="1"/>
    <col min="17" max="17" width="4.140625" style="19" customWidth="1"/>
    <col min="18" max="18" width="2.421875" style="19" customWidth="1"/>
    <col min="19" max="19" width="3.8515625" style="19" customWidth="1"/>
    <col min="20" max="20" width="2.28125" style="19" customWidth="1"/>
    <col min="21" max="21" width="4.28125" style="19" customWidth="1"/>
    <col min="22" max="22" width="3.57421875" style="19" customWidth="1"/>
    <col min="23" max="23" width="6.57421875" style="19" customWidth="1"/>
    <col min="24" max="24" width="7.28125" style="19" customWidth="1"/>
    <col min="25" max="25" width="1.421875" style="19" customWidth="1"/>
  </cols>
  <sheetData>
    <row r="1" spans="1:25" s="4" customFormat="1" ht="15.75" thickBot="1">
      <c r="A1" s="141"/>
      <c r="B1" s="142"/>
      <c r="C1" s="142"/>
      <c r="D1" s="142"/>
      <c r="E1" s="142"/>
      <c r="F1" s="143"/>
      <c r="G1" s="142"/>
      <c r="H1" s="142"/>
      <c r="I1" s="142"/>
      <c r="J1" s="142"/>
      <c r="K1" s="142"/>
      <c r="L1" s="142"/>
      <c r="M1" s="142"/>
      <c r="N1" s="142"/>
      <c r="O1" s="142"/>
      <c r="P1" s="142"/>
      <c r="Q1" s="142"/>
      <c r="R1" s="142"/>
      <c r="S1" s="142"/>
      <c r="T1" s="142"/>
      <c r="U1" s="142"/>
      <c r="V1" s="142"/>
      <c r="W1" s="142"/>
      <c r="X1" s="142"/>
      <c r="Y1" s="142"/>
    </row>
    <row r="2" spans="1:9" s="4" customFormat="1" ht="5.25" customHeight="1">
      <c r="A2" s="145"/>
      <c r="B2" s="146"/>
      <c r="C2" s="146"/>
      <c r="D2" s="146"/>
      <c r="E2" s="146"/>
      <c r="F2" s="147"/>
      <c r="G2" s="146"/>
      <c r="H2" s="146"/>
      <c r="I2" s="146"/>
    </row>
    <row r="3" spans="2:25" s="4" customFormat="1" ht="20.25" customHeight="1">
      <c r="B3" s="149"/>
      <c r="C3" s="149"/>
      <c r="D3" s="149"/>
      <c r="E3" s="531" t="s">
        <v>148</v>
      </c>
      <c r="F3" s="531"/>
      <c r="G3" s="531"/>
      <c r="H3" s="531"/>
      <c r="I3" s="531"/>
      <c r="J3" s="531"/>
      <c r="K3" s="531"/>
      <c r="L3" s="531"/>
      <c r="M3" s="531"/>
      <c r="N3" s="531"/>
      <c r="O3" s="531"/>
      <c r="P3" s="531"/>
      <c r="Q3" s="531"/>
      <c r="R3" s="531"/>
      <c r="S3" s="531"/>
      <c r="T3" s="531"/>
      <c r="U3" s="531"/>
      <c r="V3" s="531"/>
      <c r="W3" s="531"/>
      <c r="X3" s="149"/>
      <c r="Y3" s="149"/>
    </row>
    <row r="4" spans="2:25" s="4" customFormat="1" ht="18" customHeight="1">
      <c r="B4" s="150"/>
      <c r="C4" s="150"/>
      <c r="D4" s="150"/>
      <c r="E4" s="549" t="s">
        <v>142</v>
      </c>
      <c r="F4" s="549"/>
      <c r="G4" s="549"/>
      <c r="H4" s="549"/>
      <c r="I4" s="549"/>
      <c r="J4" s="549"/>
      <c r="K4" s="549"/>
      <c r="L4" s="549"/>
      <c r="M4" s="549"/>
      <c r="N4" s="549"/>
      <c r="O4" s="549"/>
      <c r="P4" s="549"/>
      <c r="Q4" s="549"/>
      <c r="R4" s="549"/>
      <c r="S4" s="549"/>
      <c r="T4" s="549"/>
      <c r="U4" s="549"/>
      <c r="V4" s="549"/>
      <c r="W4" s="549"/>
      <c r="X4" s="150"/>
      <c r="Y4" s="150"/>
    </row>
    <row r="5" spans="2:25" s="4" customFormat="1" ht="18" customHeight="1">
      <c r="B5" s="151"/>
      <c r="C5" s="151"/>
      <c r="D5" s="151"/>
      <c r="E5" s="550" t="s">
        <v>143</v>
      </c>
      <c r="F5" s="550"/>
      <c r="G5" s="550"/>
      <c r="H5" s="550"/>
      <c r="I5" s="550"/>
      <c r="J5" s="550"/>
      <c r="K5" s="550"/>
      <c r="L5" s="550"/>
      <c r="M5" s="550"/>
      <c r="N5" s="550"/>
      <c r="O5" s="550"/>
      <c r="P5" s="550"/>
      <c r="Q5" s="550"/>
      <c r="R5" s="550"/>
      <c r="S5" s="550"/>
      <c r="T5" s="550"/>
      <c r="U5" s="550"/>
      <c r="V5" s="550"/>
      <c r="W5" s="550"/>
      <c r="X5" s="151"/>
      <c r="Y5" s="151"/>
    </row>
    <row r="6" spans="1:9" s="4" customFormat="1" ht="5.25" customHeight="1">
      <c r="A6" s="148"/>
      <c r="B6" s="148"/>
      <c r="C6" s="148"/>
      <c r="D6" s="148"/>
      <c r="E6" s="148"/>
      <c r="F6" s="148"/>
      <c r="G6" s="148"/>
      <c r="H6" s="148"/>
      <c r="I6" s="148"/>
    </row>
    <row r="7" spans="1:24" s="4" customFormat="1" ht="16.5" customHeight="1">
      <c r="A7" s="551" t="s">
        <v>144</v>
      </c>
      <c r="B7" s="551"/>
      <c r="C7" s="551"/>
      <c r="D7" s="551"/>
      <c r="E7" s="551"/>
      <c r="F7" s="551"/>
      <c r="G7" s="529"/>
      <c r="H7" s="529"/>
      <c r="I7" s="529"/>
      <c r="J7" s="529"/>
      <c r="K7" s="529"/>
      <c r="L7" s="529"/>
      <c r="M7" s="551" t="s">
        <v>145</v>
      </c>
      <c r="N7" s="551"/>
      <c r="O7" s="551"/>
      <c r="P7" s="551"/>
      <c r="Q7" s="551"/>
      <c r="R7" s="551"/>
      <c r="S7" s="551"/>
      <c r="T7" s="529"/>
      <c r="U7" s="529"/>
      <c r="V7" s="529"/>
      <c r="W7" s="529"/>
      <c r="X7" s="529"/>
    </row>
    <row r="8" spans="1:24" s="4" customFormat="1" ht="16.5" customHeight="1">
      <c r="A8" s="527" t="s">
        <v>75</v>
      </c>
      <c r="B8" s="527"/>
      <c r="C8" s="527"/>
      <c r="D8" s="527"/>
      <c r="E8" s="527"/>
      <c r="F8" s="527"/>
      <c r="G8" s="526"/>
      <c r="H8" s="526"/>
      <c r="I8" s="526"/>
      <c r="J8" s="526"/>
      <c r="K8" s="526"/>
      <c r="L8" s="526"/>
      <c r="M8" s="552" t="s">
        <v>146</v>
      </c>
      <c r="N8" s="552"/>
      <c r="O8" s="552"/>
      <c r="P8" s="552"/>
      <c r="Q8" s="552"/>
      <c r="R8" s="552"/>
      <c r="S8" s="552"/>
      <c r="T8" s="529"/>
      <c r="U8" s="529"/>
      <c r="V8" s="529"/>
      <c r="W8" s="529"/>
      <c r="X8" s="529"/>
    </row>
    <row r="9" spans="1:24" s="4" customFormat="1" ht="16.5" customHeight="1">
      <c r="A9" s="527" t="s">
        <v>22</v>
      </c>
      <c r="B9" s="527"/>
      <c r="C9" s="527"/>
      <c r="D9" s="527"/>
      <c r="E9" s="527"/>
      <c r="F9" s="527"/>
      <c r="G9" s="526"/>
      <c r="H9" s="526"/>
      <c r="I9" s="526"/>
      <c r="J9" s="526"/>
      <c r="K9" s="526"/>
      <c r="L9" s="526"/>
      <c r="M9" s="528" t="s">
        <v>74</v>
      </c>
      <c r="N9" s="528"/>
      <c r="O9" s="528"/>
      <c r="P9" s="528"/>
      <c r="Q9" s="528"/>
      <c r="R9" s="528"/>
      <c r="S9" s="528"/>
      <c r="T9" s="529"/>
      <c r="U9" s="529"/>
      <c r="V9" s="529"/>
      <c r="W9" s="529"/>
      <c r="X9" s="529"/>
    </row>
    <row r="10" spans="1:24" s="4" customFormat="1" ht="16.5" customHeight="1">
      <c r="A10" s="527" t="s">
        <v>147</v>
      </c>
      <c r="B10" s="527"/>
      <c r="C10" s="527"/>
      <c r="D10" s="527"/>
      <c r="E10" s="527"/>
      <c r="F10" s="527"/>
      <c r="G10" s="526"/>
      <c r="H10" s="526"/>
      <c r="I10" s="526"/>
      <c r="J10" s="526"/>
      <c r="K10" s="526"/>
      <c r="L10" s="526"/>
      <c r="M10" s="528" t="s">
        <v>21</v>
      </c>
      <c r="N10" s="528"/>
      <c r="O10" s="528"/>
      <c r="P10" s="528"/>
      <c r="Q10" s="528"/>
      <c r="R10" s="528"/>
      <c r="S10" s="528"/>
      <c r="T10" s="529"/>
      <c r="U10" s="529"/>
      <c r="V10" s="529"/>
      <c r="W10" s="529"/>
      <c r="X10" s="529"/>
    </row>
    <row r="11" spans="1:25" s="4" customFormat="1" ht="5.25" customHeight="1" thickBot="1">
      <c r="A11" s="141"/>
      <c r="B11" s="142"/>
      <c r="C11" s="142"/>
      <c r="D11" s="142"/>
      <c r="E11" s="142"/>
      <c r="F11" s="143"/>
      <c r="G11" s="142"/>
      <c r="H11" s="142"/>
      <c r="I11" s="142"/>
      <c r="J11" s="144"/>
      <c r="K11" s="144"/>
      <c r="L11" s="144"/>
      <c r="M11" s="144"/>
      <c r="N11" s="144"/>
      <c r="O11" s="144"/>
      <c r="P11" s="144"/>
      <c r="Q11" s="144"/>
      <c r="R11" s="144"/>
      <c r="S11" s="144"/>
      <c r="T11" s="144"/>
      <c r="U11" s="144"/>
      <c r="V11" s="144"/>
      <c r="W11" s="144"/>
      <c r="X11" s="144"/>
      <c r="Y11" s="144"/>
    </row>
    <row r="12" spans="1:25" ht="15.75" thickBot="1">
      <c r="A12" s="101"/>
      <c r="B12" s="541" t="s">
        <v>97</v>
      </c>
      <c r="C12" s="541"/>
      <c r="D12" s="541"/>
      <c r="E12" s="541"/>
      <c r="F12" s="541"/>
      <c r="G12" s="541"/>
      <c r="H12" s="541"/>
      <c r="I12" s="541"/>
      <c r="J12" s="541"/>
      <c r="K12" s="541"/>
      <c r="L12" s="541"/>
      <c r="M12" s="541"/>
      <c r="N12" s="541"/>
      <c r="O12" s="541"/>
      <c r="P12" s="541"/>
      <c r="Q12" s="541"/>
      <c r="R12" s="541"/>
      <c r="S12" s="541"/>
      <c r="T12" s="541"/>
      <c r="U12" s="541"/>
      <c r="V12" s="541"/>
      <c r="W12" s="541"/>
      <c r="X12" s="541"/>
      <c r="Y12" s="542"/>
    </row>
    <row r="13" spans="1:26" s="4" customFormat="1" ht="15.75">
      <c r="A13" s="100"/>
      <c r="B13" s="545" t="s">
        <v>76</v>
      </c>
      <c r="C13" s="545"/>
      <c r="D13" s="545"/>
      <c r="E13" s="545"/>
      <c r="F13" s="545"/>
      <c r="G13" s="545"/>
      <c r="H13" s="545"/>
      <c r="I13" s="545"/>
      <c r="J13" s="545"/>
      <c r="K13" s="545"/>
      <c r="L13" s="545"/>
      <c r="M13" s="545"/>
      <c r="N13" s="545"/>
      <c r="O13" s="545"/>
      <c r="P13" s="545"/>
      <c r="Q13" s="545"/>
      <c r="R13" s="545"/>
      <c r="S13" s="545"/>
      <c r="T13" s="545"/>
      <c r="U13" s="545"/>
      <c r="V13" s="545"/>
      <c r="W13" s="545"/>
      <c r="X13" s="545"/>
      <c r="Y13" s="546"/>
      <c r="Z13" s="9"/>
    </row>
    <row r="14" spans="1:26" s="4" customFormat="1" ht="14.25" customHeight="1">
      <c r="A14" s="559" t="s">
        <v>96</v>
      </c>
      <c r="B14" s="560"/>
      <c r="C14" s="560"/>
      <c r="D14" s="560"/>
      <c r="E14" s="560"/>
      <c r="F14" s="560"/>
      <c r="G14" s="560"/>
      <c r="H14" s="560"/>
      <c r="I14" s="560"/>
      <c r="J14" s="560"/>
      <c r="K14" s="560"/>
      <c r="L14" s="560"/>
      <c r="M14" s="560"/>
      <c r="N14" s="560"/>
      <c r="O14" s="560"/>
      <c r="P14" s="560"/>
      <c r="Q14" s="560"/>
      <c r="R14" s="560"/>
      <c r="S14" s="560"/>
      <c r="T14" s="560"/>
      <c r="U14" s="560"/>
      <c r="V14" s="560"/>
      <c r="W14" s="560"/>
      <c r="X14" s="560"/>
      <c r="Y14" s="561"/>
      <c r="Z14" s="9"/>
    </row>
    <row r="15" spans="1:26" s="4" customFormat="1" ht="12.75" customHeight="1" thickBot="1">
      <c r="A15" s="562"/>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4"/>
      <c r="Z15" s="9"/>
    </row>
    <row r="16" spans="1:26" s="4" customFormat="1" ht="3" customHeight="1">
      <c r="A16" s="2"/>
      <c r="B16" s="98"/>
      <c r="C16" s="98"/>
      <c r="D16" s="98"/>
      <c r="E16" s="26"/>
      <c r="F16" s="26"/>
      <c r="G16" s="26"/>
      <c r="H16" s="26"/>
      <c r="I16" s="26"/>
      <c r="J16" s="26"/>
      <c r="K16" s="26"/>
      <c r="L16" s="26"/>
      <c r="M16" s="26"/>
      <c r="N16" s="26"/>
      <c r="O16" s="26"/>
      <c r="P16" s="26"/>
      <c r="Q16" s="26"/>
      <c r="R16" s="26"/>
      <c r="S16" s="26"/>
      <c r="T16" s="26"/>
      <c r="U16" s="26"/>
      <c r="V16" s="26"/>
      <c r="W16" s="26"/>
      <c r="X16" s="26"/>
      <c r="Y16" s="47"/>
      <c r="Z16" s="9"/>
    </row>
    <row r="17" spans="1:26" s="4" customFormat="1" ht="18.75">
      <c r="A17" s="3"/>
      <c r="B17" s="547" t="s">
        <v>77</v>
      </c>
      <c r="C17" s="547"/>
      <c r="D17" s="547"/>
      <c r="E17" s="548"/>
      <c r="F17" s="323"/>
      <c r="G17" s="373"/>
      <c r="H17" s="373"/>
      <c r="I17" s="373"/>
      <c r="J17" s="373"/>
      <c r="K17" s="373"/>
      <c r="L17" s="373"/>
      <c r="M17" s="324"/>
      <c r="N17" s="18"/>
      <c r="O17" s="547" t="s">
        <v>78</v>
      </c>
      <c r="P17" s="547"/>
      <c r="Q17" s="547"/>
      <c r="R17" s="548"/>
      <c r="S17" s="323"/>
      <c r="T17" s="373"/>
      <c r="U17" s="373"/>
      <c r="V17" s="373"/>
      <c r="W17" s="373"/>
      <c r="X17" s="324"/>
      <c r="Y17" s="48"/>
      <c r="Z17" s="10"/>
    </row>
    <row r="18" spans="1:26" s="4" customFormat="1" ht="18" customHeight="1">
      <c r="A18" s="3"/>
      <c r="B18" s="28" t="s">
        <v>129</v>
      </c>
      <c r="C18" s="28"/>
      <c r="D18" s="28"/>
      <c r="E18" s="28"/>
      <c r="F18" s="31"/>
      <c r="G18" s="31"/>
      <c r="H18" s="31"/>
      <c r="I18" s="28"/>
      <c r="J18" s="18"/>
      <c r="K18" s="32"/>
      <c r="L18" s="18"/>
      <c r="M18" s="18"/>
      <c r="N18" s="18"/>
      <c r="O18" s="28" t="s">
        <v>129</v>
      </c>
      <c r="P18" s="28"/>
      <c r="Q18" s="28"/>
      <c r="R18" s="28"/>
      <c r="S18" s="31"/>
      <c r="T18" s="31"/>
      <c r="U18" s="31"/>
      <c r="V18" s="28"/>
      <c r="W18" s="18"/>
      <c r="X18" s="32"/>
      <c r="Y18" s="48"/>
      <c r="Z18" s="10"/>
    </row>
    <row r="19" spans="1:26" s="4" customFormat="1" ht="16.5">
      <c r="A19" s="3"/>
      <c r="B19" s="343" t="s">
        <v>13</v>
      </c>
      <c r="C19" s="343"/>
      <c r="D19" s="343"/>
      <c r="E19" s="343"/>
      <c r="F19" s="85" t="s">
        <v>1</v>
      </c>
      <c r="G19" s="28"/>
      <c r="H19" s="28"/>
      <c r="I19" s="28"/>
      <c r="J19" s="375" t="s">
        <v>19</v>
      </c>
      <c r="K19" s="375"/>
      <c r="L19" s="375"/>
      <c r="M19" s="375"/>
      <c r="N19" s="18"/>
      <c r="O19" s="343" t="s">
        <v>13</v>
      </c>
      <c r="P19" s="343"/>
      <c r="Q19" s="343"/>
      <c r="R19" s="343"/>
      <c r="S19" s="85" t="s">
        <v>1</v>
      </c>
      <c r="T19" s="28"/>
      <c r="U19" s="28"/>
      <c r="V19" s="28"/>
      <c r="W19" s="323" t="s">
        <v>19</v>
      </c>
      <c r="X19" s="324"/>
      <c r="Y19" s="49"/>
      <c r="Z19" s="11"/>
    </row>
    <row r="20" spans="1:26" s="4" customFormat="1" ht="16.5">
      <c r="A20" s="3"/>
      <c r="B20" s="537" t="s">
        <v>15</v>
      </c>
      <c r="C20" s="537"/>
      <c r="D20" s="537"/>
      <c r="E20" s="537"/>
      <c r="F20" s="35"/>
      <c r="G20" s="36" t="s">
        <v>18</v>
      </c>
      <c r="H20" s="325" t="s">
        <v>30</v>
      </c>
      <c r="I20" s="325"/>
      <c r="J20" s="567"/>
      <c r="K20" s="567"/>
      <c r="L20" s="567"/>
      <c r="M20" s="567"/>
      <c r="N20" s="18"/>
      <c r="O20" s="538" t="s">
        <v>15</v>
      </c>
      <c r="P20" s="539"/>
      <c r="Q20" s="539"/>
      <c r="R20" s="540"/>
      <c r="S20" s="35"/>
      <c r="T20" s="36" t="s">
        <v>18</v>
      </c>
      <c r="U20" s="325" t="s">
        <v>30</v>
      </c>
      <c r="V20" s="325"/>
      <c r="W20" s="543"/>
      <c r="X20" s="544"/>
      <c r="Y20" s="50"/>
      <c r="Z20" s="12"/>
    </row>
    <row r="21" spans="1:26" s="4" customFormat="1" ht="16.5">
      <c r="A21" s="3"/>
      <c r="B21" s="572" t="s">
        <v>14</v>
      </c>
      <c r="C21" s="572"/>
      <c r="D21" s="572"/>
      <c r="E21" s="572"/>
      <c r="F21" s="35"/>
      <c r="G21" s="36" t="s">
        <v>18</v>
      </c>
      <c r="H21" s="325" t="s">
        <v>31</v>
      </c>
      <c r="I21" s="325"/>
      <c r="J21" s="530"/>
      <c r="K21" s="530"/>
      <c r="L21" s="530"/>
      <c r="M21" s="530"/>
      <c r="N21" s="18"/>
      <c r="O21" s="553" t="s">
        <v>14</v>
      </c>
      <c r="P21" s="554"/>
      <c r="Q21" s="554"/>
      <c r="R21" s="555"/>
      <c r="S21" s="35"/>
      <c r="T21" s="36" t="s">
        <v>18</v>
      </c>
      <c r="U21" s="325" t="s">
        <v>31</v>
      </c>
      <c r="V21" s="325"/>
      <c r="W21" s="535"/>
      <c r="X21" s="536"/>
      <c r="Y21" s="50"/>
      <c r="Z21" s="12"/>
    </row>
    <row r="22" spans="1:26" s="4" customFormat="1" ht="16.5">
      <c r="A22" s="3"/>
      <c r="B22" s="566" t="s">
        <v>81</v>
      </c>
      <c r="C22" s="566"/>
      <c r="D22" s="566"/>
      <c r="E22" s="566"/>
      <c r="F22" s="35"/>
      <c r="G22" s="36" t="s">
        <v>18</v>
      </c>
      <c r="H22" s="325" t="s">
        <v>32</v>
      </c>
      <c r="I22" s="325"/>
      <c r="J22" s="530"/>
      <c r="K22" s="530"/>
      <c r="L22" s="530"/>
      <c r="M22" s="530"/>
      <c r="N22" s="18"/>
      <c r="O22" s="538" t="s">
        <v>82</v>
      </c>
      <c r="P22" s="345"/>
      <c r="Q22" s="345"/>
      <c r="R22" s="346"/>
      <c r="S22" s="35"/>
      <c r="T22" s="36" t="s">
        <v>18</v>
      </c>
      <c r="U22" s="325" t="s">
        <v>32</v>
      </c>
      <c r="V22" s="325"/>
      <c r="W22" s="535"/>
      <c r="X22" s="536"/>
      <c r="Y22" s="50"/>
      <c r="Z22" s="12"/>
    </row>
    <row r="23" spans="1:26" s="4" customFormat="1" ht="16.5">
      <c r="A23" s="3"/>
      <c r="B23" s="537" t="s">
        <v>29</v>
      </c>
      <c r="C23" s="537"/>
      <c r="D23" s="537"/>
      <c r="E23" s="537"/>
      <c r="F23" s="35"/>
      <c r="G23" s="36" t="s">
        <v>18</v>
      </c>
      <c r="H23" s="317" t="s">
        <v>32</v>
      </c>
      <c r="I23" s="317"/>
      <c r="J23" s="530"/>
      <c r="K23" s="530"/>
      <c r="L23" s="530"/>
      <c r="M23" s="530"/>
      <c r="N23" s="18"/>
      <c r="O23" s="538" t="s">
        <v>29</v>
      </c>
      <c r="P23" s="539"/>
      <c r="Q23" s="539"/>
      <c r="R23" s="540"/>
      <c r="S23" s="35"/>
      <c r="T23" s="36" t="s">
        <v>18</v>
      </c>
      <c r="U23" s="317" t="s">
        <v>32</v>
      </c>
      <c r="V23" s="317"/>
      <c r="W23" s="535"/>
      <c r="X23" s="536"/>
      <c r="Y23" s="50"/>
      <c r="Z23" s="12"/>
    </row>
    <row r="24" spans="1:26" s="4" customFormat="1" ht="16.5">
      <c r="A24" s="3"/>
      <c r="B24" s="537" t="s">
        <v>16</v>
      </c>
      <c r="C24" s="537"/>
      <c r="D24" s="537"/>
      <c r="E24" s="537"/>
      <c r="F24" s="35"/>
      <c r="G24" s="36" t="s">
        <v>18</v>
      </c>
      <c r="H24" s="317" t="s">
        <v>32</v>
      </c>
      <c r="I24" s="317"/>
      <c r="J24" s="530"/>
      <c r="K24" s="530"/>
      <c r="L24" s="530"/>
      <c r="M24" s="530"/>
      <c r="N24" s="18"/>
      <c r="O24" s="538" t="s">
        <v>16</v>
      </c>
      <c r="P24" s="539"/>
      <c r="Q24" s="539"/>
      <c r="R24" s="540"/>
      <c r="S24" s="35"/>
      <c r="T24" s="36" t="s">
        <v>18</v>
      </c>
      <c r="U24" s="317" t="s">
        <v>32</v>
      </c>
      <c r="V24" s="317"/>
      <c r="W24" s="535"/>
      <c r="X24" s="536"/>
      <c r="Y24" s="50"/>
      <c r="Z24" s="12"/>
    </row>
    <row r="25" spans="1:26" s="4" customFormat="1" ht="23.25" customHeight="1">
      <c r="A25" s="3"/>
      <c r="B25" s="566" t="s">
        <v>41</v>
      </c>
      <c r="C25" s="566"/>
      <c r="D25" s="566"/>
      <c r="E25" s="566"/>
      <c r="F25" s="35"/>
      <c r="G25" s="36" t="s">
        <v>18</v>
      </c>
      <c r="H25" s="317" t="s">
        <v>32</v>
      </c>
      <c r="I25" s="317"/>
      <c r="J25" s="530"/>
      <c r="K25" s="530"/>
      <c r="L25" s="530"/>
      <c r="M25" s="530"/>
      <c r="N25" s="18"/>
      <c r="O25" s="344" t="s">
        <v>41</v>
      </c>
      <c r="P25" s="345"/>
      <c r="Q25" s="345"/>
      <c r="R25" s="346"/>
      <c r="S25" s="35"/>
      <c r="T25" s="36" t="s">
        <v>18</v>
      </c>
      <c r="U25" s="317" t="s">
        <v>32</v>
      </c>
      <c r="V25" s="317"/>
      <c r="W25" s="535"/>
      <c r="X25" s="536"/>
      <c r="Y25" s="50"/>
      <c r="Z25" s="12"/>
    </row>
    <row r="26" spans="1:26" s="4" customFormat="1" ht="16.5">
      <c r="A26" s="3"/>
      <c r="B26" s="18"/>
      <c r="C26" s="18"/>
      <c r="D26" s="18"/>
      <c r="E26" s="18"/>
      <c r="F26" s="18"/>
      <c r="G26" s="18"/>
      <c r="H26" s="28"/>
      <c r="I26" s="84" t="s">
        <v>104</v>
      </c>
      <c r="J26" s="568"/>
      <c r="K26" s="568"/>
      <c r="L26" s="568"/>
      <c r="M26" s="568"/>
      <c r="N26" s="18"/>
      <c r="O26" s="18"/>
      <c r="P26" s="18"/>
      <c r="Q26" s="18"/>
      <c r="R26" s="18"/>
      <c r="S26" s="18"/>
      <c r="T26" s="18"/>
      <c r="U26" s="28"/>
      <c r="V26" s="122" t="s">
        <v>104</v>
      </c>
      <c r="W26" s="569"/>
      <c r="X26" s="570"/>
      <c r="Y26" s="49"/>
      <c r="Z26" s="11"/>
    </row>
    <row r="27" spans="1:26" s="4" customFormat="1" ht="16.5">
      <c r="A27" s="3"/>
      <c r="B27" s="28"/>
      <c r="C27" s="28"/>
      <c r="D27" s="365" t="s">
        <v>132</v>
      </c>
      <c r="E27" s="365"/>
      <c r="F27" s="365"/>
      <c r="G27" s="365"/>
      <c r="H27" s="365"/>
      <c r="I27" s="571"/>
      <c r="J27" s="323"/>
      <c r="K27" s="373"/>
      <c r="L27" s="373"/>
      <c r="M27" s="324"/>
      <c r="N27" s="18"/>
      <c r="O27" s="28"/>
      <c r="P27" s="28"/>
      <c r="Q27" s="365" t="s">
        <v>133</v>
      </c>
      <c r="R27" s="365"/>
      <c r="S27" s="365"/>
      <c r="T27" s="365"/>
      <c r="U27" s="365"/>
      <c r="V27" s="571"/>
      <c r="W27" s="323"/>
      <c r="X27" s="324"/>
      <c r="Y27" s="49"/>
      <c r="Z27" s="11"/>
    </row>
    <row r="28" spans="1:26" s="4" customFormat="1" ht="3" customHeight="1">
      <c r="A28" s="3"/>
      <c r="B28" s="28"/>
      <c r="C28" s="28"/>
      <c r="D28" s="28"/>
      <c r="E28" s="28"/>
      <c r="F28" s="18"/>
      <c r="G28" s="28"/>
      <c r="H28" s="28"/>
      <c r="I28" s="28"/>
      <c r="J28" s="28"/>
      <c r="K28" s="28"/>
      <c r="L28" s="18"/>
      <c r="M28" s="18"/>
      <c r="N28" s="18"/>
      <c r="O28" s="28"/>
      <c r="P28" s="28"/>
      <c r="Q28" s="28"/>
      <c r="R28" s="28"/>
      <c r="S28" s="18"/>
      <c r="T28" s="28"/>
      <c r="U28" s="28"/>
      <c r="V28" s="28"/>
      <c r="W28" s="28"/>
      <c r="X28" s="28"/>
      <c r="Y28" s="48"/>
      <c r="Z28" s="10"/>
    </row>
    <row r="29" spans="1:26" s="4" customFormat="1" ht="28.5" customHeight="1" thickBot="1">
      <c r="A29" s="3"/>
      <c r="B29" s="565" t="s">
        <v>42</v>
      </c>
      <c r="C29" s="565"/>
      <c r="D29" s="565"/>
      <c r="E29" s="565"/>
      <c r="F29" s="565"/>
      <c r="G29" s="565"/>
      <c r="H29" s="565"/>
      <c r="I29" s="565"/>
      <c r="J29" s="38"/>
      <c r="K29" s="38"/>
      <c r="L29" s="38"/>
      <c r="M29" s="38"/>
      <c r="N29" s="18"/>
      <c r="O29" s="565" t="s">
        <v>42</v>
      </c>
      <c r="P29" s="565"/>
      <c r="Q29" s="565"/>
      <c r="R29" s="565"/>
      <c r="S29" s="565"/>
      <c r="T29" s="565"/>
      <c r="U29" s="565"/>
      <c r="V29" s="565"/>
      <c r="W29" s="38"/>
      <c r="X29" s="38"/>
      <c r="Y29" s="51"/>
      <c r="Z29" s="13"/>
    </row>
    <row r="30" spans="1:27" s="4" customFormat="1" ht="17.25" thickBot="1">
      <c r="A30" s="3"/>
      <c r="B30" s="18"/>
      <c r="C30" s="18"/>
      <c r="D30" s="18"/>
      <c r="E30" s="18"/>
      <c r="F30" s="18"/>
      <c r="G30" s="18"/>
      <c r="H30" s="18"/>
      <c r="I30" s="18"/>
      <c r="J30" s="18" t="s">
        <v>34</v>
      </c>
      <c r="K30" s="320" t="s">
        <v>70</v>
      </c>
      <c r="L30" s="321"/>
      <c r="M30" s="322"/>
      <c r="N30" s="18"/>
      <c r="O30" s="18"/>
      <c r="P30" s="18"/>
      <c r="Q30" s="18"/>
      <c r="R30" s="18"/>
      <c r="S30" s="18"/>
      <c r="T30" s="18"/>
      <c r="U30" s="18"/>
      <c r="V30" s="18" t="s">
        <v>34</v>
      </c>
      <c r="W30" s="320" t="s">
        <v>70</v>
      </c>
      <c r="X30" s="322"/>
      <c r="Y30" s="51"/>
      <c r="Z30" s="13"/>
      <c r="AA30" s="1"/>
    </row>
    <row r="31" spans="1:26" s="4" customFormat="1" ht="3" customHeight="1">
      <c r="A31" s="3"/>
      <c r="B31" s="28"/>
      <c r="C31" s="18"/>
      <c r="D31" s="18"/>
      <c r="E31" s="18"/>
      <c r="F31" s="18"/>
      <c r="G31" s="18"/>
      <c r="H31" s="18"/>
      <c r="I31" s="18"/>
      <c r="J31" s="18"/>
      <c r="K31" s="18"/>
      <c r="L31" s="18"/>
      <c r="M31" s="18"/>
      <c r="N31" s="18"/>
      <c r="O31" s="18"/>
      <c r="P31" s="18"/>
      <c r="Q31" s="18"/>
      <c r="R31" s="18"/>
      <c r="S31" s="18"/>
      <c r="T31" s="18"/>
      <c r="U31" s="18"/>
      <c r="V31" s="18"/>
      <c r="W31" s="18"/>
      <c r="X31" s="18"/>
      <c r="Y31" s="48"/>
      <c r="Z31" s="10"/>
    </row>
    <row r="32" spans="1:26" s="4" customFormat="1" ht="18.75">
      <c r="A32" s="3"/>
      <c r="B32" s="547" t="s">
        <v>79</v>
      </c>
      <c r="C32" s="547"/>
      <c r="D32" s="547"/>
      <c r="E32" s="548"/>
      <c r="F32" s="323"/>
      <c r="G32" s="373"/>
      <c r="H32" s="373"/>
      <c r="I32" s="373"/>
      <c r="J32" s="373"/>
      <c r="K32" s="373"/>
      <c r="L32" s="373"/>
      <c r="M32" s="324"/>
      <c r="N32" s="18"/>
      <c r="O32" s="547" t="s">
        <v>80</v>
      </c>
      <c r="P32" s="547"/>
      <c r="Q32" s="547"/>
      <c r="R32" s="548"/>
      <c r="S32" s="323"/>
      <c r="T32" s="373"/>
      <c r="U32" s="373"/>
      <c r="V32" s="373"/>
      <c r="W32" s="373"/>
      <c r="X32" s="324"/>
      <c r="Y32" s="48"/>
      <c r="Z32" s="10"/>
    </row>
    <row r="33" spans="1:26" s="4" customFormat="1" ht="17.25" customHeight="1">
      <c r="A33" s="3"/>
      <c r="B33" s="28" t="s">
        <v>129</v>
      </c>
      <c r="C33" s="28"/>
      <c r="D33" s="28"/>
      <c r="E33" s="28"/>
      <c r="F33" s="31"/>
      <c r="G33" s="31"/>
      <c r="H33" s="31"/>
      <c r="I33" s="28"/>
      <c r="J33" s="18"/>
      <c r="K33" s="32"/>
      <c r="L33" s="18"/>
      <c r="M33" s="18"/>
      <c r="N33" s="18"/>
      <c r="O33" s="28" t="s">
        <v>129</v>
      </c>
      <c r="P33" s="28"/>
      <c r="Q33" s="28"/>
      <c r="R33" s="28"/>
      <c r="S33" s="31"/>
      <c r="T33" s="31"/>
      <c r="U33" s="31"/>
      <c r="V33" s="28"/>
      <c r="W33" s="18"/>
      <c r="X33" s="32"/>
      <c r="Y33" s="48"/>
      <c r="Z33" s="10"/>
    </row>
    <row r="34" spans="1:26" s="4" customFormat="1" ht="16.5">
      <c r="A34" s="3"/>
      <c r="B34" s="343" t="s">
        <v>13</v>
      </c>
      <c r="C34" s="343"/>
      <c r="D34" s="343"/>
      <c r="E34" s="343"/>
      <c r="F34" s="85" t="s">
        <v>1</v>
      </c>
      <c r="G34" s="28"/>
      <c r="H34" s="28"/>
      <c r="I34" s="28"/>
      <c r="J34" s="375" t="s">
        <v>19</v>
      </c>
      <c r="K34" s="375"/>
      <c r="L34" s="375"/>
      <c r="M34" s="375"/>
      <c r="N34" s="18"/>
      <c r="O34" s="343" t="s">
        <v>13</v>
      </c>
      <c r="P34" s="343"/>
      <c r="Q34" s="343"/>
      <c r="R34" s="343"/>
      <c r="S34" s="85" t="s">
        <v>1</v>
      </c>
      <c r="T34" s="28"/>
      <c r="U34" s="28"/>
      <c r="V34" s="28"/>
      <c r="W34" s="323" t="s">
        <v>19</v>
      </c>
      <c r="X34" s="324"/>
      <c r="Y34" s="48"/>
      <c r="Z34" s="10"/>
    </row>
    <row r="35" spans="1:26" s="4" customFormat="1" ht="15" customHeight="1">
      <c r="A35" s="3"/>
      <c r="B35" s="537" t="s">
        <v>15</v>
      </c>
      <c r="C35" s="537"/>
      <c r="D35" s="537"/>
      <c r="E35" s="537"/>
      <c r="F35" s="35"/>
      <c r="G35" s="36" t="s">
        <v>18</v>
      </c>
      <c r="H35" s="325" t="s">
        <v>30</v>
      </c>
      <c r="I35" s="325"/>
      <c r="J35" s="567"/>
      <c r="K35" s="567"/>
      <c r="L35" s="567"/>
      <c r="M35" s="567"/>
      <c r="N35" s="18"/>
      <c r="O35" s="538" t="s">
        <v>15</v>
      </c>
      <c r="P35" s="539"/>
      <c r="Q35" s="539"/>
      <c r="R35" s="540"/>
      <c r="S35" s="35"/>
      <c r="T35" s="36" t="s">
        <v>18</v>
      </c>
      <c r="U35" s="325" t="s">
        <v>30</v>
      </c>
      <c r="V35" s="325"/>
      <c r="W35" s="543"/>
      <c r="X35" s="544"/>
      <c r="Y35" s="48"/>
      <c r="Z35" s="10"/>
    </row>
    <row r="36" spans="1:26" s="4" customFormat="1" ht="16.5">
      <c r="A36" s="3"/>
      <c r="B36" s="572" t="s">
        <v>14</v>
      </c>
      <c r="C36" s="572"/>
      <c r="D36" s="572"/>
      <c r="E36" s="572"/>
      <c r="F36" s="35"/>
      <c r="G36" s="36" t="s">
        <v>18</v>
      </c>
      <c r="H36" s="325" t="s">
        <v>31</v>
      </c>
      <c r="I36" s="325"/>
      <c r="J36" s="530"/>
      <c r="K36" s="530"/>
      <c r="L36" s="530"/>
      <c r="M36" s="530"/>
      <c r="N36" s="18"/>
      <c r="O36" s="553" t="s">
        <v>14</v>
      </c>
      <c r="P36" s="554"/>
      <c r="Q36" s="554"/>
      <c r="R36" s="555"/>
      <c r="S36" s="35"/>
      <c r="T36" s="36" t="s">
        <v>18</v>
      </c>
      <c r="U36" s="325" t="s">
        <v>31</v>
      </c>
      <c r="V36" s="325"/>
      <c r="W36" s="535"/>
      <c r="X36" s="536"/>
      <c r="Y36" s="48"/>
      <c r="Z36" s="10"/>
    </row>
    <row r="37" spans="1:26" s="4" customFormat="1" ht="16.5">
      <c r="A37" s="3"/>
      <c r="B37" s="566" t="s">
        <v>81</v>
      </c>
      <c r="C37" s="566"/>
      <c r="D37" s="566"/>
      <c r="E37" s="566"/>
      <c r="F37" s="35"/>
      <c r="G37" s="36" t="s">
        <v>18</v>
      </c>
      <c r="H37" s="325" t="s">
        <v>32</v>
      </c>
      <c r="I37" s="325"/>
      <c r="J37" s="530"/>
      <c r="K37" s="530"/>
      <c r="L37" s="530"/>
      <c r="M37" s="530"/>
      <c r="N37" s="18"/>
      <c r="O37" s="344" t="s">
        <v>81</v>
      </c>
      <c r="P37" s="345"/>
      <c r="Q37" s="345"/>
      <c r="R37" s="346"/>
      <c r="S37" s="35"/>
      <c r="T37" s="36" t="s">
        <v>18</v>
      </c>
      <c r="U37" s="325" t="s">
        <v>32</v>
      </c>
      <c r="V37" s="325"/>
      <c r="W37" s="535"/>
      <c r="X37" s="536"/>
      <c r="Y37" s="48"/>
      <c r="Z37" s="10"/>
    </row>
    <row r="38" spans="1:26" s="4" customFormat="1" ht="16.5">
      <c r="A38" s="3"/>
      <c r="B38" s="537" t="s">
        <v>29</v>
      </c>
      <c r="C38" s="537"/>
      <c r="D38" s="537"/>
      <c r="E38" s="537"/>
      <c r="F38" s="35"/>
      <c r="G38" s="36" t="s">
        <v>18</v>
      </c>
      <c r="H38" s="317" t="s">
        <v>32</v>
      </c>
      <c r="I38" s="317"/>
      <c r="J38" s="530"/>
      <c r="K38" s="530"/>
      <c r="L38" s="530"/>
      <c r="M38" s="530"/>
      <c r="N38" s="18"/>
      <c r="O38" s="538" t="s">
        <v>29</v>
      </c>
      <c r="P38" s="539"/>
      <c r="Q38" s="539"/>
      <c r="R38" s="540"/>
      <c r="S38" s="35"/>
      <c r="T38" s="36" t="s">
        <v>18</v>
      </c>
      <c r="U38" s="317" t="s">
        <v>32</v>
      </c>
      <c r="V38" s="317"/>
      <c r="W38" s="535"/>
      <c r="X38" s="536"/>
      <c r="Y38" s="48"/>
      <c r="Z38" s="10"/>
    </row>
    <row r="39" spans="1:26" s="4" customFormat="1" ht="15" customHeight="1">
      <c r="A39" s="3"/>
      <c r="B39" s="537" t="s">
        <v>16</v>
      </c>
      <c r="C39" s="537"/>
      <c r="D39" s="537"/>
      <c r="E39" s="537"/>
      <c r="F39" s="35"/>
      <c r="G39" s="36" t="s">
        <v>18</v>
      </c>
      <c r="H39" s="317" t="s">
        <v>32</v>
      </c>
      <c r="I39" s="317"/>
      <c r="J39" s="530"/>
      <c r="K39" s="530"/>
      <c r="L39" s="530"/>
      <c r="M39" s="530"/>
      <c r="N39" s="18"/>
      <c r="O39" s="538" t="s">
        <v>16</v>
      </c>
      <c r="P39" s="539"/>
      <c r="Q39" s="539"/>
      <c r="R39" s="540"/>
      <c r="S39" s="35"/>
      <c r="T39" s="36" t="s">
        <v>18</v>
      </c>
      <c r="U39" s="317" t="s">
        <v>32</v>
      </c>
      <c r="V39" s="317"/>
      <c r="W39" s="535"/>
      <c r="X39" s="536"/>
      <c r="Y39" s="48"/>
      <c r="Z39" s="10"/>
    </row>
    <row r="40" spans="1:26" s="4" customFormat="1" ht="26.25" customHeight="1">
      <c r="A40" s="3"/>
      <c r="B40" s="566" t="s">
        <v>41</v>
      </c>
      <c r="C40" s="566"/>
      <c r="D40" s="566"/>
      <c r="E40" s="566"/>
      <c r="F40" s="35"/>
      <c r="G40" s="36" t="s">
        <v>18</v>
      </c>
      <c r="H40" s="317" t="s">
        <v>32</v>
      </c>
      <c r="I40" s="317"/>
      <c r="J40" s="530"/>
      <c r="K40" s="530"/>
      <c r="L40" s="530"/>
      <c r="M40" s="530"/>
      <c r="N40" s="18"/>
      <c r="O40" s="344" t="s">
        <v>41</v>
      </c>
      <c r="P40" s="345"/>
      <c r="Q40" s="345"/>
      <c r="R40" s="346"/>
      <c r="S40" s="35"/>
      <c r="T40" s="36" t="s">
        <v>18</v>
      </c>
      <c r="U40" s="317" t="s">
        <v>32</v>
      </c>
      <c r="V40" s="317"/>
      <c r="W40" s="535"/>
      <c r="X40" s="536"/>
      <c r="Y40" s="48"/>
      <c r="Z40" s="10"/>
    </row>
    <row r="41" spans="1:26" s="4" customFormat="1" ht="16.5">
      <c r="A41" s="3"/>
      <c r="B41" s="18"/>
      <c r="C41" s="18"/>
      <c r="D41" s="18"/>
      <c r="E41" s="18"/>
      <c r="F41" s="18"/>
      <c r="G41" s="18"/>
      <c r="H41" s="28"/>
      <c r="I41" s="122" t="s">
        <v>104</v>
      </c>
      <c r="J41" s="568"/>
      <c r="K41" s="568"/>
      <c r="L41" s="568"/>
      <c r="M41" s="568"/>
      <c r="N41" s="18"/>
      <c r="O41" s="18"/>
      <c r="P41" s="18"/>
      <c r="Q41" s="18"/>
      <c r="R41" s="18"/>
      <c r="S41" s="18"/>
      <c r="T41" s="18"/>
      <c r="U41" s="28"/>
      <c r="V41" s="122" t="s">
        <v>104</v>
      </c>
      <c r="W41" s="569"/>
      <c r="X41" s="570"/>
      <c r="Y41" s="48"/>
      <c r="Z41" s="10"/>
    </row>
    <row r="42" spans="1:26" s="4" customFormat="1" ht="16.5">
      <c r="A42" s="3"/>
      <c r="B42" s="28"/>
      <c r="C42" s="28"/>
      <c r="D42" s="28"/>
      <c r="E42" s="365" t="s">
        <v>131</v>
      </c>
      <c r="F42" s="365"/>
      <c r="G42" s="365"/>
      <c r="H42" s="365"/>
      <c r="I42" s="365"/>
      <c r="J42" s="323"/>
      <c r="K42" s="373"/>
      <c r="L42" s="373"/>
      <c r="M42" s="324"/>
      <c r="N42" s="18"/>
      <c r="O42" s="28"/>
      <c r="P42" s="28"/>
      <c r="Q42" s="28"/>
      <c r="R42" s="365" t="s">
        <v>130</v>
      </c>
      <c r="S42" s="365"/>
      <c r="T42" s="365"/>
      <c r="U42" s="365"/>
      <c r="V42" s="365"/>
      <c r="W42" s="323"/>
      <c r="X42" s="324"/>
      <c r="Y42" s="48"/>
      <c r="Z42" s="10"/>
    </row>
    <row r="43" spans="1:26" s="4" customFormat="1" ht="3" customHeight="1">
      <c r="A43" s="3"/>
      <c r="B43" s="28"/>
      <c r="C43" s="28"/>
      <c r="D43" s="28"/>
      <c r="E43" s="28"/>
      <c r="F43" s="18"/>
      <c r="G43" s="28"/>
      <c r="H43" s="28"/>
      <c r="I43" s="28"/>
      <c r="J43" s="28"/>
      <c r="K43" s="28"/>
      <c r="L43" s="18"/>
      <c r="M43" s="18"/>
      <c r="N43" s="18"/>
      <c r="O43" s="28"/>
      <c r="P43" s="28"/>
      <c r="Q43" s="28"/>
      <c r="R43" s="28"/>
      <c r="S43" s="18"/>
      <c r="T43" s="28"/>
      <c r="U43" s="28"/>
      <c r="V43" s="28"/>
      <c r="W43" s="28"/>
      <c r="X43" s="28"/>
      <c r="Y43" s="48"/>
      <c r="Z43" s="10"/>
    </row>
    <row r="44" spans="1:26" s="4" customFormat="1" ht="27" customHeight="1" thickBot="1">
      <c r="A44" s="3"/>
      <c r="B44" s="565" t="s">
        <v>42</v>
      </c>
      <c r="C44" s="565"/>
      <c r="D44" s="565"/>
      <c r="E44" s="565"/>
      <c r="F44" s="565"/>
      <c r="G44" s="565"/>
      <c r="H44" s="565"/>
      <c r="I44" s="565"/>
      <c r="J44" s="38"/>
      <c r="K44" s="38"/>
      <c r="L44" s="38"/>
      <c r="M44" s="38"/>
      <c r="N44" s="18"/>
      <c r="O44" s="565" t="s">
        <v>42</v>
      </c>
      <c r="P44" s="565"/>
      <c r="Q44" s="565"/>
      <c r="R44" s="565"/>
      <c r="S44" s="565"/>
      <c r="T44" s="565"/>
      <c r="U44" s="565"/>
      <c r="V44" s="565"/>
      <c r="W44" s="38"/>
      <c r="X44" s="38"/>
      <c r="Y44" s="48"/>
      <c r="Z44" s="10"/>
    </row>
    <row r="45" spans="1:26" s="4" customFormat="1" ht="17.25" thickBot="1">
      <c r="A45" s="3"/>
      <c r="B45" s="18"/>
      <c r="C45" s="18"/>
      <c r="D45" s="18"/>
      <c r="E45" s="18"/>
      <c r="F45" s="18"/>
      <c r="G45" s="18"/>
      <c r="H45" s="18"/>
      <c r="I45" s="18"/>
      <c r="J45" s="18" t="s">
        <v>34</v>
      </c>
      <c r="K45" s="320" t="s">
        <v>70</v>
      </c>
      <c r="L45" s="321"/>
      <c r="M45" s="322"/>
      <c r="N45" s="18"/>
      <c r="O45" s="18"/>
      <c r="P45" s="18"/>
      <c r="Q45" s="18"/>
      <c r="R45" s="18"/>
      <c r="S45" s="18"/>
      <c r="T45" s="18"/>
      <c r="U45" s="18"/>
      <c r="V45" s="18" t="s">
        <v>34</v>
      </c>
      <c r="W45" s="320" t="s">
        <v>70</v>
      </c>
      <c r="X45" s="322"/>
      <c r="Y45" s="48"/>
      <c r="Z45" s="10"/>
    </row>
    <row r="46" spans="1:26" s="4" customFormat="1" ht="3" customHeight="1" thickBot="1">
      <c r="A46" s="3"/>
      <c r="B46" s="18"/>
      <c r="C46" s="18"/>
      <c r="D46" s="18"/>
      <c r="E46" s="18"/>
      <c r="F46" s="18"/>
      <c r="G46" s="18"/>
      <c r="H46" s="18"/>
      <c r="I46" s="18"/>
      <c r="J46" s="18"/>
      <c r="K46" s="18"/>
      <c r="L46" s="18"/>
      <c r="M46" s="18"/>
      <c r="N46" s="18"/>
      <c r="O46" s="18"/>
      <c r="P46" s="18"/>
      <c r="Q46" s="18"/>
      <c r="R46" s="18"/>
      <c r="S46" s="18"/>
      <c r="T46" s="18"/>
      <c r="U46" s="18"/>
      <c r="V46" s="18"/>
      <c r="W46" s="18"/>
      <c r="X46" s="18"/>
      <c r="Y46" s="48"/>
      <c r="Z46" s="10"/>
    </row>
    <row r="47" spans="1:26" s="4" customFormat="1" ht="16.5">
      <c r="A47" s="3"/>
      <c r="B47" s="354" t="s">
        <v>43</v>
      </c>
      <c r="C47" s="355"/>
      <c r="D47" s="355"/>
      <c r="E47" s="355"/>
      <c r="F47" s="355"/>
      <c r="G47" s="355"/>
      <c r="H47" s="355"/>
      <c r="I47" s="355"/>
      <c r="J47" s="355"/>
      <c r="K47" s="337" t="s">
        <v>69</v>
      </c>
      <c r="L47" s="338"/>
      <c r="M47" s="338"/>
      <c r="N47" s="338"/>
      <c r="O47" s="339"/>
      <c r="P47" s="18"/>
      <c r="Q47" s="18"/>
      <c r="R47" s="18"/>
      <c r="S47" s="18"/>
      <c r="T47" s="18"/>
      <c r="U47" s="18"/>
      <c r="V47" s="18"/>
      <c r="W47" s="18"/>
      <c r="X47" s="18"/>
      <c r="Y47" s="48"/>
      <c r="Z47" s="9"/>
    </row>
    <row r="48" spans="1:26" s="4" customFormat="1" ht="17.25" thickBot="1">
      <c r="A48" s="3"/>
      <c r="B48" s="356"/>
      <c r="C48" s="357"/>
      <c r="D48" s="357"/>
      <c r="E48" s="357"/>
      <c r="F48" s="357"/>
      <c r="G48" s="357"/>
      <c r="H48" s="357"/>
      <c r="I48" s="357"/>
      <c r="J48" s="357"/>
      <c r="K48" s="340"/>
      <c r="L48" s="341"/>
      <c r="M48" s="341"/>
      <c r="N48" s="341"/>
      <c r="O48" s="342"/>
      <c r="P48" s="18"/>
      <c r="Q48" s="18"/>
      <c r="R48" s="18"/>
      <c r="S48" s="18"/>
      <c r="T48" s="18"/>
      <c r="U48" s="18"/>
      <c r="V48" s="18"/>
      <c r="W48" s="18"/>
      <c r="X48" s="18"/>
      <c r="Y48" s="48"/>
      <c r="Z48" s="9"/>
    </row>
    <row r="49" spans="1:26" s="4" customFormat="1" ht="3" customHeight="1" thickBot="1">
      <c r="A49" s="101"/>
      <c r="B49" s="83"/>
      <c r="C49" s="83"/>
      <c r="D49" s="83"/>
      <c r="E49" s="83"/>
      <c r="F49" s="83"/>
      <c r="G49" s="83"/>
      <c r="H49" s="83"/>
      <c r="I49" s="83"/>
      <c r="J49" s="83"/>
      <c r="K49" s="82"/>
      <c r="L49" s="82"/>
      <c r="M49" s="82"/>
      <c r="N49" s="82"/>
      <c r="O49" s="82"/>
      <c r="P49" s="93"/>
      <c r="Q49" s="93"/>
      <c r="R49" s="93"/>
      <c r="S49" s="93"/>
      <c r="T49" s="93"/>
      <c r="U49" s="93"/>
      <c r="V49" s="93"/>
      <c r="W49" s="93"/>
      <c r="X49" s="93"/>
      <c r="Y49" s="53"/>
      <c r="Z49" s="9"/>
    </row>
    <row r="50" spans="1:9" s="4" customFormat="1" ht="5.25" customHeight="1">
      <c r="A50" s="145"/>
      <c r="B50" s="146"/>
      <c r="C50" s="146"/>
      <c r="D50" s="146"/>
      <c r="E50" s="146"/>
      <c r="F50" s="147"/>
      <c r="G50" s="146"/>
      <c r="H50" s="146"/>
      <c r="I50" s="146"/>
    </row>
    <row r="51" spans="2:25" s="4" customFormat="1" ht="20.25" customHeight="1">
      <c r="B51" s="149"/>
      <c r="C51" s="149"/>
      <c r="D51" s="149"/>
      <c r="E51" s="531" t="s">
        <v>148</v>
      </c>
      <c r="F51" s="531"/>
      <c r="G51" s="531"/>
      <c r="H51" s="531"/>
      <c r="I51" s="531"/>
      <c r="J51" s="531"/>
      <c r="K51" s="531"/>
      <c r="L51" s="531"/>
      <c r="M51" s="531"/>
      <c r="N51" s="531"/>
      <c r="O51" s="531"/>
      <c r="P51" s="531"/>
      <c r="Q51" s="531"/>
      <c r="R51" s="531"/>
      <c r="S51" s="531"/>
      <c r="T51" s="531"/>
      <c r="U51" s="531"/>
      <c r="V51" s="531"/>
      <c r="W51" s="531"/>
      <c r="X51" s="149"/>
      <c r="Y51" s="149"/>
    </row>
    <row r="52" spans="2:25" s="4" customFormat="1" ht="18" customHeight="1">
      <c r="B52" s="150"/>
      <c r="C52" s="150"/>
      <c r="D52" s="150"/>
      <c r="E52" s="549" t="s">
        <v>142</v>
      </c>
      <c r="F52" s="549"/>
      <c r="G52" s="549"/>
      <c r="H52" s="549"/>
      <c r="I52" s="549"/>
      <c r="J52" s="549"/>
      <c r="K52" s="549"/>
      <c r="L52" s="549"/>
      <c r="M52" s="549"/>
      <c r="N52" s="549"/>
      <c r="O52" s="549"/>
      <c r="P52" s="549"/>
      <c r="Q52" s="549"/>
      <c r="R52" s="549"/>
      <c r="S52" s="549"/>
      <c r="T52" s="549"/>
      <c r="U52" s="549"/>
      <c r="V52" s="549"/>
      <c r="W52" s="549"/>
      <c r="X52" s="150"/>
      <c r="Y52" s="150"/>
    </row>
    <row r="53" spans="2:25" s="4" customFormat="1" ht="18" customHeight="1">
      <c r="B53" s="151"/>
      <c r="C53" s="151"/>
      <c r="D53" s="151"/>
      <c r="E53" s="550" t="s">
        <v>143</v>
      </c>
      <c r="F53" s="550"/>
      <c r="G53" s="550"/>
      <c r="H53" s="550"/>
      <c r="I53" s="550"/>
      <c r="J53" s="550"/>
      <c r="K53" s="550"/>
      <c r="L53" s="550"/>
      <c r="M53" s="550"/>
      <c r="N53" s="550"/>
      <c r="O53" s="550"/>
      <c r="P53" s="550"/>
      <c r="Q53" s="550"/>
      <c r="R53" s="550"/>
      <c r="S53" s="550"/>
      <c r="T53" s="550"/>
      <c r="U53" s="550"/>
      <c r="V53" s="550"/>
      <c r="W53" s="550"/>
      <c r="X53" s="151"/>
      <c r="Y53" s="151"/>
    </row>
    <row r="54" spans="1:26" s="4" customFormat="1" ht="3" customHeight="1">
      <c r="A54" s="96"/>
      <c r="B54" s="91"/>
      <c r="C54" s="91"/>
      <c r="D54" s="91"/>
      <c r="E54" s="91"/>
      <c r="F54" s="91"/>
      <c r="G54" s="91"/>
      <c r="H54" s="91"/>
      <c r="I54" s="91"/>
      <c r="J54" s="91"/>
      <c r="K54" s="91"/>
      <c r="L54" s="91"/>
      <c r="M54" s="91"/>
      <c r="N54" s="91"/>
      <c r="O54" s="87"/>
      <c r="P54" s="87"/>
      <c r="Q54" s="87"/>
      <c r="R54" s="87"/>
      <c r="S54" s="87"/>
      <c r="T54" s="87"/>
      <c r="U54" s="87"/>
      <c r="V54" s="87"/>
      <c r="W54" s="91"/>
      <c r="X54" s="91"/>
      <c r="Y54" s="88"/>
      <c r="Z54" s="9"/>
    </row>
    <row r="55" spans="1:26" s="4" customFormat="1" ht="16.5">
      <c r="A55" s="3"/>
      <c r="B55" s="532" t="s">
        <v>24</v>
      </c>
      <c r="C55" s="533"/>
      <c r="D55" s="533"/>
      <c r="E55" s="534"/>
      <c r="F55" s="532" t="s">
        <v>127</v>
      </c>
      <c r="G55" s="533"/>
      <c r="H55" s="533"/>
      <c r="I55" s="533"/>
      <c r="J55" s="534"/>
      <c r="K55" s="532" t="s">
        <v>17</v>
      </c>
      <c r="L55" s="533"/>
      <c r="M55" s="533"/>
      <c r="N55" s="534"/>
      <c r="O55" s="18"/>
      <c r="P55" s="92" t="s">
        <v>128</v>
      </c>
      <c r="Q55" s="18"/>
      <c r="R55" s="18"/>
      <c r="S55" s="18"/>
      <c r="T55" s="18"/>
      <c r="U55" s="18"/>
      <c r="V55" s="43"/>
      <c r="W55" s="334"/>
      <c r="X55" s="335"/>
      <c r="Y55" s="48"/>
      <c r="Z55" s="9"/>
    </row>
    <row r="56" spans="1:26" s="4" customFormat="1" ht="16.5">
      <c r="A56" s="3"/>
      <c r="B56" s="20"/>
      <c r="C56" s="22"/>
      <c r="D56" s="22"/>
      <c r="E56" s="22"/>
      <c r="F56" s="20"/>
      <c r="G56" s="22"/>
      <c r="H56" s="22"/>
      <c r="I56" s="22"/>
      <c r="J56" s="21"/>
      <c r="K56" s="22"/>
      <c r="L56" s="22"/>
      <c r="M56" s="22"/>
      <c r="N56" s="21"/>
      <c r="O56" s="376"/>
      <c r="P56" s="376"/>
      <c r="Q56" s="376"/>
      <c r="R56" s="376"/>
      <c r="S56" s="376"/>
      <c r="T56" s="376"/>
      <c r="U56" s="376"/>
      <c r="V56" s="376"/>
      <c r="W56" s="376"/>
      <c r="X56" s="376"/>
      <c r="Y56" s="48"/>
      <c r="Z56" s="9"/>
    </row>
    <row r="57" spans="1:30" s="4" customFormat="1" ht="15" customHeight="1">
      <c r="A57" s="3"/>
      <c r="B57" s="20"/>
      <c r="C57" s="22"/>
      <c r="D57" s="22"/>
      <c r="E57" s="22"/>
      <c r="F57" s="20"/>
      <c r="G57" s="22"/>
      <c r="H57" s="22"/>
      <c r="I57" s="22"/>
      <c r="J57" s="21"/>
      <c r="K57" s="22"/>
      <c r="L57" s="22"/>
      <c r="M57" s="22"/>
      <c r="N57" s="21"/>
      <c r="O57" s="376"/>
      <c r="P57" s="376"/>
      <c r="Q57" s="376"/>
      <c r="R57" s="376"/>
      <c r="S57" s="376"/>
      <c r="T57" s="376"/>
      <c r="U57" s="376"/>
      <c r="V57" s="376"/>
      <c r="W57" s="376"/>
      <c r="X57" s="376"/>
      <c r="Y57" s="48"/>
      <c r="Z57" s="9"/>
      <c r="AD57" s="1"/>
    </row>
    <row r="58" spans="1:26" s="4" customFormat="1" ht="16.5">
      <c r="A58" s="3"/>
      <c r="B58" s="20"/>
      <c r="C58" s="22"/>
      <c r="D58" s="22"/>
      <c r="E58" s="22"/>
      <c r="F58" s="20"/>
      <c r="G58" s="22"/>
      <c r="H58" s="22"/>
      <c r="I58" s="22"/>
      <c r="J58" s="21"/>
      <c r="K58" s="22"/>
      <c r="L58" s="22"/>
      <c r="M58" s="22"/>
      <c r="N58" s="21"/>
      <c r="O58" s="376"/>
      <c r="P58" s="376"/>
      <c r="Q58" s="376"/>
      <c r="R58" s="376"/>
      <c r="S58" s="376"/>
      <c r="T58" s="376"/>
      <c r="U58" s="376"/>
      <c r="V58" s="376"/>
      <c r="W58" s="376"/>
      <c r="X58" s="376"/>
      <c r="Y58" s="48"/>
      <c r="Z58" s="9"/>
    </row>
    <row r="59" spans="1:26" s="4" customFormat="1" ht="16.5">
      <c r="A59" s="3"/>
      <c r="B59" s="20"/>
      <c r="C59" s="22"/>
      <c r="D59" s="22"/>
      <c r="E59" s="22"/>
      <c r="F59" s="20"/>
      <c r="G59" s="22"/>
      <c r="H59" s="22"/>
      <c r="I59" s="22"/>
      <c r="J59" s="21"/>
      <c r="K59" s="22"/>
      <c r="L59" s="22"/>
      <c r="M59" s="22"/>
      <c r="N59" s="21"/>
      <c r="O59" s="376"/>
      <c r="P59" s="376"/>
      <c r="Q59" s="376"/>
      <c r="R59" s="376"/>
      <c r="S59" s="376"/>
      <c r="T59" s="376"/>
      <c r="U59" s="376"/>
      <c r="V59" s="376"/>
      <c r="W59" s="376"/>
      <c r="X59" s="376"/>
      <c r="Y59" s="48"/>
      <c r="Z59" s="9"/>
    </row>
    <row r="60" spans="1:26" s="4" customFormat="1" ht="15" customHeight="1">
      <c r="A60" s="3"/>
      <c r="B60" s="20"/>
      <c r="C60" s="22"/>
      <c r="D60" s="22"/>
      <c r="E60" s="22"/>
      <c r="F60" s="20"/>
      <c r="G60" s="22"/>
      <c r="H60" s="22"/>
      <c r="I60" s="22"/>
      <c r="J60" s="21"/>
      <c r="K60" s="22"/>
      <c r="L60" s="22"/>
      <c r="M60" s="22"/>
      <c r="N60" s="21"/>
      <c r="O60" s="376"/>
      <c r="P60" s="376"/>
      <c r="Q60" s="376"/>
      <c r="R60" s="376"/>
      <c r="S60" s="376"/>
      <c r="T60" s="376"/>
      <c r="U60" s="376"/>
      <c r="V60" s="376"/>
      <c r="W60" s="376"/>
      <c r="X60" s="376"/>
      <c r="Y60" s="48"/>
      <c r="Z60" s="9"/>
    </row>
    <row r="61" spans="1:26" s="4" customFormat="1" ht="16.5">
      <c r="A61" s="3"/>
      <c r="B61" s="18"/>
      <c r="C61" s="18"/>
      <c r="D61" s="18"/>
      <c r="E61" s="18"/>
      <c r="F61" s="18"/>
      <c r="G61" s="18"/>
      <c r="H61" s="18"/>
      <c r="I61" s="18"/>
      <c r="J61" s="79" t="s">
        <v>52</v>
      </c>
      <c r="K61" s="310"/>
      <c r="L61" s="311"/>
      <c r="M61" s="311"/>
      <c r="N61" s="312"/>
      <c r="O61" s="86"/>
      <c r="P61" s="86"/>
      <c r="Q61" s="86"/>
      <c r="R61" s="86"/>
      <c r="S61" s="86"/>
      <c r="T61" s="86"/>
      <c r="U61" s="86"/>
      <c r="V61" s="86"/>
      <c r="W61" s="86"/>
      <c r="X61" s="86"/>
      <c r="Y61" s="48"/>
      <c r="Z61" s="9"/>
    </row>
    <row r="62" spans="1:26" s="4" customFormat="1" ht="16.5">
      <c r="A62" s="3"/>
      <c r="B62" s="18"/>
      <c r="C62" s="309" t="s">
        <v>51</v>
      </c>
      <c r="D62" s="309"/>
      <c r="E62" s="309"/>
      <c r="F62" s="309"/>
      <c r="G62" s="309"/>
      <c r="H62" s="309"/>
      <c r="I62" s="309"/>
      <c r="J62" s="309"/>
      <c r="K62" s="115"/>
      <c r="L62" s="116"/>
      <c r="M62" s="116"/>
      <c r="N62" s="117"/>
      <c r="O62" s="124"/>
      <c r="P62" s="124"/>
      <c r="Q62" s="124"/>
      <c r="R62" s="124"/>
      <c r="S62" s="124"/>
      <c r="T62" s="124"/>
      <c r="U62" s="124"/>
      <c r="V62" s="124"/>
      <c r="W62" s="124"/>
      <c r="X62" s="124"/>
      <c r="Y62" s="48"/>
      <c r="Z62" s="9"/>
    </row>
    <row r="63" spans="1:26" s="4" customFormat="1" ht="16.5">
      <c r="A63" s="3"/>
      <c r="B63" s="18"/>
      <c r="C63" s="309" t="s">
        <v>115</v>
      </c>
      <c r="D63" s="309"/>
      <c r="E63" s="309"/>
      <c r="F63" s="309"/>
      <c r="G63" s="309"/>
      <c r="H63" s="309"/>
      <c r="I63" s="309"/>
      <c r="J63" s="309"/>
      <c r="K63" s="310"/>
      <c r="L63" s="311"/>
      <c r="M63" s="311"/>
      <c r="N63" s="312"/>
      <c r="O63" s="18"/>
      <c r="P63" s="18"/>
      <c r="Q63" s="18"/>
      <c r="R63" s="18"/>
      <c r="S63" s="18"/>
      <c r="T63" s="18"/>
      <c r="U63" s="18"/>
      <c r="V63" s="18"/>
      <c r="W63" s="18"/>
      <c r="X63" s="18"/>
      <c r="Y63" s="48"/>
      <c r="Z63" s="9"/>
    </row>
    <row r="64" spans="1:26" s="4" customFormat="1" ht="3" customHeight="1" thickBot="1">
      <c r="A64" s="3"/>
      <c r="B64" s="18"/>
      <c r="C64" s="79"/>
      <c r="D64" s="79"/>
      <c r="E64" s="79"/>
      <c r="F64" s="79"/>
      <c r="G64" s="79"/>
      <c r="H64" s="79"/>
      <c r="I64" s="79"/>
      <c r="J64" s="79"/>
      <c r="K64" s="80"/>
      <c r="L64" s="80"/>
      <c r="M64" s="80"/>
      <c r="N64" s="80"/>
      <c r="O64" s="18"/>
      <c r="P64" s="18"/>
      <c r="Q64" s="18"/>
      <c r="R64" s="18"/>
      <c r="S64" s="18"/>
      <c r="T64" s="18"/>
      <c r="U64" s="18"/>
      <c r="V64" s="18"/>
      <c r="W64" s="18"/>
      <c r="X64" s="18"/>
      <c r="Y64" s="48"/>
      <c r="Z64" s="9"/>
    </row>
    <row r="65" spans="1:26" s="4" customFormat="1" ht="16.5" customHeight="1">
      <c r="A65" s="3"/>
      <c r="B65" s="354" t="s">
        <v>39</v>
      </c>
      <c r="C65" s="355"/>
      <c r="D65" s="355"/>
      <c r="E65" s="355"/>
      <c r="F65" s="355"/>
      <c r="G65" s="355"/>
      <c r="H65" s="377"/>
      <c r="I65" s="134"/>
      <c r="J65" s="18"/>
      <c r="K65" s="18"/>
      <c r="L65" s="18"/>
      <c r="M65" s="18"/>
      <c r="N65" s="18"/>
      <c r="O65" s="18"/>
      <c r="P65" s="18"/>
      <c r="Q65" s="18"/>
      <c r="R65" s="18"/>
      <c r="S65" s="18"/>
      <c r="T65" s="18"/>
      <c r="U65" s="388" t="s">
        <v>69</v>
      </c>
      <c r="V65" s="338"/>
      <c r="W65" s="338"/>
      <c r="X65" s="339"/>
      <c r="Y65" s="48"/>
      <c r="Z65" s="9"/>
    </row>
    <row r="66" spans="1:26" s="4" customFormat="1" ht="17.25" thickBot="1">
      <c r="A66" s="3"/>
      <c r="B66" s="356"/>
      <c r="C66" s="357"/>
      <c r="D66" s="357"/>
      <c r="E66" s="357"/>
      <c r="F66" s="357"/>
      <c r="G66" s="357"/>
      <c r="H66" s="378"/>
      <c r="I66" s="134"/>
      <c r="J66" s="18"/>
      <c r="K66" s="18"/>
      <c r="L66" s="18"/>
      <c r="M66" s="18"/>
      <c r="N66" s="18"/>
      <c r="O66" s="18"/>
      <c r="P66" s="18"/>
      <c r="Q66" s="18"/>
      <c r="R66" s="18"/>
      <c r="S66" s="18"/>
      <c r="T66" s="18"/>
      <c r="U66" s="389"/>
      <c r="V66" s="341"/>
      <c r="W66" s="341"/>
      <c r="X66" s="342"/>
      <c r="Y66" s="48"/>
      <c r="Z66" s="9"/>
    </row>
    <row r="67" spans="1:26" s="4" customFormat="1" ht="4.5" customHeight="1">
      <c r="A67" s="3"/>
      <c r="B67" s="18"/>
      <c r="C67" s="18"/>
      <c r="D67" s="44"/>
      <c r="E67" s="44"/>
      <c r="F67" s="44"/>
      <c r="G67" s="44"/>
      <c r="H67" s="44"/>
      <c r="I67" s="44"/>
      <c r="J67" s="44"/>
      <c r="K67" s="44"/>
      <c r="L67" s="44"/>
      <c r="M67" s="44"/>
      <c r="N67" s="44"/>
      <c r="O67" s="44"/>
      <c r="P67" s="44"/>
      <c r="Q67" s="44"/>
      <c r="R67" s="44"/>
      <c r="S67" s="44"/>
      <c r="T67" s="44"/>
      <c r="U67" s="44"/>
      <c r="V67" s="44"/>
      <c r="W67" s="44"/>
      <c r="X67" s="44"/>
      <c r="Y67" s="58"/>
      <c r="Z67" s="9"/>
    </row>
    <row r="68" spans="1:26" s="4" customFormat="1" ht="16.5">
      <c r="A68" s="96"/>
      <c r="B68" s="152" t="s">
        <v>149</v>
      </c>
      <c r="C68" s="24"/>
      <c r="D68" s="24"/>
      <c r="E68" s="28" t="s">
        <v>150</v>
      </c>
      <c r="F68" s="24"/>
      <c r="G68" s="24"/>
      <c r="H68" s="24"/>
      <c r="I68" s="24"/>
      <c r="J68" s="24"/>
      <c r="K68" s="24"/>
      <c r="L68" s="24"/>
      <c r="M68" s="24"/>
      <c r="N68" s="24"/>
      <c r="O68" s="24"/>
      <c r="P68" s="24"/>
      <c r="Q68" s="24"/>
      <c r="R68" s="24"/>
      <c r="S68" s="24"/>
      <c r="T68" s="24"/>
      <c r="U68" s="24"/>
      <c r="V68" s="24"/>
      <c r="W68" s="24"/>
      <c r="X68" s="24"/>
      <c r="Y68" s="56"/>
      <c r="Z68" s="9"/>
    </row>
    <row r="69" spans="1:26" s="4" customFormat="1" ht="16.5">
      <c r="A69" s="3"/>
      <c r="B69" s="92" t="s">
        <v>26</v>
      </c>
      <c r="C69" s="65"/>
      <c r="D69" s="65"/>
      <c r="E69" s="65"/>
      <c r="F69" s="65"/>
      <c r="G69" s="18"/>
      <c r="H69" s="18"/>
      <c r="I69" s="18"/>
      <c r="J69" s="18"/>
      <c r="K69" s="18"/>
      <c r="L69" s="18"/>
      <c r="M69" s="18"/>
      <c r="N69" s="18"/>
      <c r="O69" s="18"/>
      <c r="P69" s="18"/>
      <c r="Q69" s="18"/>
      <c r="R69" s="18"/>
      <c r="S69" s="18"/>
      <c r="T69" s="18"/>
      <c r="U69" s="18"/>
      <c r="V69" s="18"/>
      <c r="W69" s="18"/>
      <c r="X69" s="18"/>
      <c r="Y69" s="48"/>
      <c r="Z69" s="9"/>
    </row>
    <row r="70" spans="1:26" s="4" customFormat="1" ht="16.5">
      <c r="A70" s="3"/>
      <c r="D70" s="65"/>
      <c r="E70" s="65"/>
      <c r="F70" s="65"/>
      <c r="G70" s="18"/>
      <c r="H70" s="18"/>
      <c r="I70" s="18"/>
      <c r="J70" s="18"/>
      <c r="K70" s="18"/>
      <c r="L70" s="18"/>
      <c r="M70" s="18"/>
      <c r="N70" s="18"/>
      <c r="O70" s="18"/>
      <c r="P70" s="18"/>
      <c r="Q70" s="18"/>
      <c r="R70" s="18"/>
      <c r="S70" s="18"/>
      <c r="T70" s="18"/>
      <c r="U70" s="18"/>
      <c r="V70" s="18"/>
      <c r="W70" s="18"/>
      <c r="X70" s="18"/>
      <c r="Y70" s="48"/>
      <c r="Z70" s="9"/>
    </row>
    <row r="71" spans="1:26" s="4" customFormat="1" ht="16.5">
      <c r="A71" s="3"/>
      <c r="B71" s="95"/>
      <c r="D71" s="65"/>
      <c r="E71" s="65"/>
      <c r="F71" s="65"/>
      <c r="G71" s="18"/>
      <c r="H71" s="18"/>
      <c r="I71" s="18"/>
      <c r="J71" s="18"/>
      <c r="K71" s="18"/>
      <c r="L71" s="18"/>
      <c r="M71" s="18"/>
      <c r="N71" s="18"/>
      <c r="O71" s="18"/>
      <c r="P71" s="18"/>
      <c r="Q71" s="18"/>
      <c r="R71" s="18"/>
      <c r="S71" s="18"/>
      <c r="T71" s="18"/>
      <c r="U71" s="18"/>
      <c r="V71" s="18"/>
      <c r="W71" s="18"/>
      <c r="X71" s="18"/>
      <c r="Y71" s="48"/>
      <c r="Z71" s="9"/>
    </row>
    <row r="72" spans="1:26" s="4" customFormat="1" ht="16.5">
      <c r="A72" s="3"/>
      <c r="B72" s="95"/>
      <c r="D72" s="1"/>
      <c r="E72" s="1"/>
      <c r="F72" s="1"/>
      <c r="G72" s="1"/>
      <c r="H72" s="1"/>
      <c r="I72" s="1"/>
      <c r="J72" s="1"/>
      <c r="K72" s="1"/>
      <c r="L72" s="1"/>
      <c r="M72" s="18"/>
      <c r="N72" s="18"/>
      <c r="O72" s="18"/>
      <c r="P72" s="18"/>
      <c r="Q72" s="18"/>
      <c r="R72" s="18"/>
      <c r="S72" s="18"/>
      <c r="T72" s="18"/>
      <c r="U72" s="18"/>
      <c r="V72" s="18"/>
      <c r="W72" s="18"/>
      <c r="X72" s="18"/>
      <c r="Y72" s="48"/>
      <c r="Z72" s="9"/>
    </row>
    <row r="73" spans="1:26" s="4" customFormat="1" ht="16.5">
      <c r="A73" s="3"/>
      <c r="B73" s="95"/>
      <c r="C73" s="1"/>
      <c r="D73" s="1"/>
      <c r="E73" s="1"/>
      <c r="F73" s="1"/>
      <c r="G73" s="1"/>
      <c r="H73" s="1"/>
      <c r="I73" s="1"/>
      <c r="J73" s="1"/>
      <c r="K73" s="1"/>
      <c r="L73" s="1"/>
      <c r="M73" s="18"/>
      <c r="N73" s="18"/>
      <c r="O73" s="18"/>
      <c r="P73" s="18"/>
      <c r="Q73" s="18"/>
      <c r="R73" s="18"/>
      <c r="S73" s="18"/>
      <c r="T73" s="18"/>
      <c r="U73" s="18"/>
      <c r="V73" s="18"/>
      <c r="W73" s="18"/>
      <c r="X73" s="18"/>
      <c r="Y73" s="48"/>
      <c r="Z73" s="9"/>
    </row>
    <row r="74" spans="1:26" s="4" customFormat="1" ht="16.5">
      <c r="A74" s="3"/>
      <c r="B74" s="28"/>
      <c r="C74" s="65"/>
      <c r="D74" s="1"/>
      <c r="E74" s="1"/>
      <c r="F74" s="1"/>
      <c r="G74" s="1"/>
      <c r="H74" s="1"/>
      <c r="I74" s="1"/>
      <c r="J74" s="1"/>
      <c r="K74" s="1"/>
      <c r="L74" s="1"/>
      <c r="M74" s="18"/>
      <c r="N74" s="18"/>
      <c r="O74" s="18"/>
      <c r="P74" s="18"/>
      <c r="Q74" s="18"/>
      <c r="R74" s="18"/>
      <c r="S74" s="18"/>
      <c r="T74" s="18"/>
      <c r="U74" s="18"/>
      <c r="V74" s="18"/>
      <c r="W74" s="18"/>
      <c r="X74" s="18"/>
      <c r="Y74" s="48"/>
      <c r="Z74" s="9"/>
    </row>
    <row r="75" spans="1:26" s="4" customFormat="1" ht="16.5">
      <c r="A75" s="3"/>
      <c r="B75" s="28"/>
      <c r="C75" s="65"/>
      <c r="D75" s="18"/>
      <c r="E75" s="18"/>
      <c r="F75" s="18"/>
      <c r="G75" s="18"/>
      <c r="H75" s="18"/>
      <c r="I75" s="18"/>
      <c r="J75" s="18"/>
      <c r="K75" s="18"/>
      <c r="L75" s="18"/>
      <c r="M75" s="18"/>
      <c r="N75" s="18"/>
      <c r="O75" s="18"/>
      <c r="P75" s="18"/>
      <c r="Q75" s="18"/>
      <c r="R75" s="18"/>
      <c r="S75" s="18"/>
      <c r="T75" s="18"/>
      <c r="U75" s="18"/>
      <c r="V75" s="18"/>
      <c r="W75" s="18"/>
      <c r="X75" s="18"/>
      <c r="Y75" s="48"/>
      <c r="Z75" s="9"/>
    </row>
    <row r="76" spans="1:26" s="4" customFormat="1" ht="16.5">
      <c r="A76" s="3"/>
      <c r="C76" s="1"/>
      <c r="D76" s="18"/>
      <c r="E76" s="18"/>
      <c r="F76" s="18"/>
      <c r="G76" s="18"/>
      <c r="H76" s="18"/>
      <c r="I76" s="18"/>
      <c r="J76" s="18"/>
      <c r="K76" s="18"/>
      <c r="L76" s="18"/>
      <c r="M76" s="18"/>
      <c r="N76" s="18"/>
      <c r="O76" s="18"/>
      <c r="P76" s="18"/>
      <c r="Q76" s="18"/>
      <c r="R76" s="18"/>
      <c r="S76" s="18"/>
      <c r="T76" s="18"/>
      <c r="U76" s="18"/>
      <c r="V76" s="18"/>
      <c r="W76" s="18"/>
      <c r="X76" s="18"/>
      <c r="Y76" s="48"/>
      <c r="Z76" s="9"/>
    </row>
    <row r="77" spans="1:26" s="4" customFormat="1" ht="16.5">
      <c r="A77" s="3"/>
      <c r="B77" s="18"/>
      <c r="C77" s="18"/>
      <c r="D77" s="18"/>
      <c r="E77" s="18"/>
      <c r="F77" s="18"/>
      <c r="G77" s="18"/>
      <c r="H77" s="18"/>
      <c r="I77" s="18"/>
      <c r="J77" s="18"/>
      <c r="K77" s="18"/>
      <c r="L77" s="18"/>
      <c r="M77" s="18"/>
      <c r="N77" s="18"/>
      <c r="O77" s="18"/>
      <c r="P77" s="18"/>
      <c r="Q77" s="18"/>
      <c r="R77" s="18"/>
      <c r="S77" s="18"/>
      <c r="T77" s="18"/>
      <c r="U77" s="18"/>
      <c r="V77" s="18"/>
      <c r="W77" s="18"/>
      <c r="X77" s="18"/>
      <c r="Y77" s="48"/>
      <c r="Z77" s="9"/>
    </row>
    <row r="78" spans="1:26" s="4" customFormat="1" ht="16.5">
      <c r="A78" s="3"/>
      <c r="B78" s="18"/>
      <c r="C78" s="18"/>
      <c r="D78" s="18"/>
      <c r="E78" s="18"/>
      <c r="F78" s="18"/>
      <c r="G78" s="18"/>
      <c r="H78" s="18"/>
      <c r="I78" s="18"/>
      <c r="J78" s="18"/>
      <c r="K78" s="18"/>
      <c r="L78" s="18"/>
      <c r="M78" s="18"/>
      <c r="N78" s="18"/>
      <c r="O78" s="18"/>
      <c r="P78" s="18"/>
      <c r="Q78" s="18"/>
      <c r="R78" s="18"/>
      <c r="S78" s="18"/>
      <c r="T78" s="18"/>
      <c r="U78" s="18"/>
      <c r="V78" s="18"/>
      <c r="W78" s="18"/>
      <c r="X78" s="18"/>
      <c r="Y78" s="48"/>
      <c r="Z78" s="9"/>
    </row>
    <row r="79" spans="1:26" s="4" customFormat="1" ht="16.5">
      <c r="A79" s="3"/>
      <c r="B79" s="18"/>
      <c r="C79" s="18"/>
      <c r="D79" s="18"/>
      <c r="E79" s="18"/>
      <c r="F79" s="18"/>
      <c r="G79" s="18"/>
      <c r="H79" s="18"/>
      <c r="I79" s="18"/>
      <c r="J79" s="18"/>
      <c r="K79" s="18"/>
      <c r="L79" s="18"/>
      <c r="M79" s="18"/>
      <c r="N79" s="18"/>
      <c r="O79" s="18"/>
      <c r="P79" s="18"/>
      <c r="Q79" s="18"/>
      <c r="R79" s="18"/>
      <c r="S79" s="18"/>
      <c r="T79" s="18"/>
      <c r="U79" s="18"/>
      <c r="V79" s="18"/>
      <c r="W79" s="18"/>
      <c r="X79" s="18"/>
      <c r="Y79" s="48"/>
      <c r="Z79" s="9"/>
    </row>
    <row r="80" spans="1:26" s="4" customFormat="1" ht="16.5">
      <c r="A80" s="3"/>
      <c r="B80" s="18"/>
      <c r="C80" s="18"/>
      <c r="D80" s="18"/>
      <c r="E80" s="18"/>
      <c r="F80" s="18"/>
      <c r="G80" s="18"/>
      <c r="H80" s="18"/>
      <c r="I80" s="18"/>
      <c r="J80" s="18"/>
      <c r="K80" s="18"/>
      <c r="L80" s="18"/>
      <c r="M80" s="18"/>
      <c r="N80" s="18"/>
      <c r="O80" s="18"/>
      <c r="P80" s="18"/>
      <c r="Q80" s="18"/>
      <c r="R80" s="18"/>
      <c r="S80" s="18"/>
      <c r="T80" s="18"/>
      <c r="U80" s="18"/>
      <c r="V80" s="18"/>
      <c r="W80" s="18"/>
      <c r="X80" s="18"/>
      <c r="Y80" s="48"/>
      <c r="Z80" s="9"/>
    </row>
    <row r="81" spans="1:26" s="4" customFormat="1" ht="16.5">
      <c r="A81" s="3"/>
      <c r="B81" s="18"/>
      <c r="C81" s="18"/>
      <c r="D81" s="18"/>
      <c r="E81" s="18"/>
      <c r="F81" s="18"/>
      <c r="G81" s="18"/>
      <c r="H81" s="18"/>
      <c r="I81" s="18"/>
      <c r="J81" s="18"/>
      <c r="K81" s="18"/>
      <c r="L81" s="18"/>
      <c r="M81" s="18"/>
      <c r="N81" s="18"/>
      <c r="O81" s="18"/>
      <c r="P81" s="18"/>
      <c r="Q81" s="18"/>
      <c r="R81" s="18"/>
      <c r="S81" s="18"/>
      <c r="T81" s="18"/>
      <c r="U81" s="18"/>
      <c r="V81" s="18"/>
      <c r="W81" s="18"/>
      <c r="X81" s="18"/>
      <c r="Y81" s="48"/>
      <c r="Z81" s="9"/>
    </row>
    <row r="82" spans="1:26" s="4" customFormat="1" ht="16.5">
      <c r="A82" s="3"/>
      <c r="B82" s="18"/>
      <c r="C82" s="18"/>
      <c r="D82" s="18"/>
      <c r="E82" s="18"/>
      <c r="F82" s="18"/>
      <c r="G82" s="18"/>
      <c r="H82" s="18"/>
      <c r="I82" s="18"/>
      <c r="J82" s="18"/>
      <c r="K82" s="18"/>
      <c r="L82" s="18"/>
      <c r="M82" s="18"/>
      <c r="N82" s="18"/>
      <c r="O82" s="18"/>
      <c r="P82" s="18"/>
      <c r="Q82" s="18"/>
      <c r="R82" s="18"/>
      <c r="S82" s="18"/>
      <c r="T82" s="18"/>
      <c r="U82" s="18"/>
      <c r="V82" s="18"/>
      <c r="W82" s="18"/>
      <c r="X82" s="18"/>
      <c r="Y82" s="48"/>
      <c r="Z82" s="9"/>
    </row>
    <row r="83" spans="1:26" s="4" customFormat="1" ht="16.5">
      <c r="A83" s="3"/>
      <c r="B83" s="18"/>
      <c r="C83" s="18"/>
      <c r="D83" s="18"/>
      <c r="E83" s="18"/>
      <c r="F83" s="18"/>
      <c r="G83" s="18"/>
      <c r="H83" s="18"/>
      <c r="I83" s="18"/>
      <c r="J83" s="18"/>
      <c r="K83" s="18"/>
      <c r="L83" s="18"/>
      <c r="M83" s="18"/>
      <c r="N83" s="18"/>
      <c r="O83" s="18"/>
      <c r="P83" s="18"/>
      <c r="Q83" s="18"/>
      <c r="R83" s="18"/>
      <c r="S83" s="18"/>
      <c r="T83" s="18"/>
      <c r="U83" s="18"/>
      <c r="V83" s="18"/>
      <c r="W83" s="18"/>
      <c r="X83" s="18"/>
      <c r="Y83" s="48"/>
      <c r="Z83" s="9"/>
    </row>
    <row r="84" spans="1:26" s="4" customFormat="1" ht="16.5">
      <c r="A84" s="3"/>
      <c r="B84" s="18"/>
      <c r="C84" s="18"/>
      <c r="D84" s="18"/>
      <c r="E84" s="18"/>
      <c r="F84" s="18"/>
      <c r="G84" s="18"/>
      <c r="H84" s="18"/>
      <c r="I84" s="18"/>
      <c r="J84" s="18"/>
      <c r="K84" s="18"/>
      <c r="L84" s="18"/>
      <c r="M84" s="18"/>
      <c r="N84" s="18"/>
      <c r="O84" s="18"/>
      <c r="P84" s="18"/>
      <c r="Q84" s="18"/>
      <c r="R84" s="18"/>
      <c r="S84" s="18"/>
      <c r="T84" s="18"/>
      <c r="U84" s="18"/>
      <c r="V84" s="18"/>
      <c r="W84" s="18"/>
      <c r="X84" s="18"/>
      <c r="Y84" s="48"/>
      <c r="Z84" s="9"/>
    </row>
    <row r="85" spans="1:26" s="4" customFormat="1" ht="16.5">
      <c r="A85" s="3"/>
      <c r="B85" s="18"/>
      <c r="C85" s="18"/>
      <c r="D85" s="18"/>
      <c r="E85" s="18"/>
      <c r="F85" s="18"/>
      <c r="G85" s="18"/>
      <c r="H85" s="18"/>
      <c r="I85" s="18"/>
      <c r="J85" s="18"/>
      <c r="K85" s="18"/>
      <c r="L85" s="18"/>
      <c r="M85" s="18"/>
      <c r="N85" s="18"/>
      <c r="O85" s="18"/>
      <c r="P85" s="18"/>
      <c r="Q85" s="18"/>
      <c r="R85" s="18"/>
      <c r="S85" s="18"/>
      <c r="T85" s="18"/>
      <c r="U85" s="18"/>
      <c r="V85" s="18"/>
      <c r="W85" s="18"/>
      <c r="X85" s="18"/>
      <c r="Y85" s="48"/>
      <c r="Z85" s="9"/>
    </row>
    <row r="86" spans="1:26" s="4" customFormat="1" ht="16.5">
      <c r="A86" s="3"/>
      <c r="B86" s="18"/>
      <c r="C86" s="18"/>
      <c r="D86" s="18"/>
      <c r="E86" s="18"/>
      <c r="F86" s="18"/>
      <c r="G86" s="18"/>
      <c r="H86" s="18"/>
      <c r="I86" s="18"/>
      <c r="J86" s="18"/>
      <c r="K86" s="18"/>
      <c r="L86" s="18"/>
      <c r="M86" s="18"/>
      <c r="N86" s="18"/>
      <c r="O86" s="18"/>
      <c r="P86" s="18"/>
      <c r="Q86" s="18"/>
      <c r="R86" s="18"/>
      <c r="S86" s="18"/>
      <c r="T86" s="18"/>
      <c r="U86" s="18"/>
      <c r="V86" s="18"/>
      <c r="W86" s="18"/>
      <c r="X86" s="18"/>
      <c r="Y86" s="48"/>
      <c r="Z86" s="9"/>
    </row>
    <row r="87" spans="1:26" s="4" customFormat="1" ht="16.5">
      <c r="A87" s="3"/>
      <c r="B87" s="18"/>
      <c r="C87" s="18"/>
      <c r="D87" s="18"/>
      <c r="E87" s="18"/>
      <c r="F87" s="18"/>
      <c r="G87" s="18"/>
      <c r="H87" s="18"/>
      <c r="I87" s="18"/>
      <c r="J87" s="18"/>
      <c r="K87" s="18"/>
      <c r="L87" s="18"/>
      <c r="M87" s="18"/>
      <c r="N87" s="18"/>
      <c r="O87" s="18"/>
      <c r="P87" s="18"/>
      <c r="Q87" s="18"/>
      <c r="R87" s="18"/>
      <c r="S87" s="18"/>
      <c r="T87" s="18"/>
      <c r="U87" s="18"/>
      <c r="V87" s="18"/>
      <c r="W87" s="18"/>
      <c r="X87" s="18"/>
      <c r="Y87" s="48"/>
      <c r="Z87" s="9"/>
    </row>
    <row r="88" spans="1:26" s="4" customFormat="1" ht="18" customHeight="1">
      <c r="A88" s="3"/>
      <c r="B88" s="18"/>
      <c r="C88" s="18"/>
      <c r="D88" s="18"/>
      <c r="E88" s="18"/>
      <c r="F88" s="18"/>
      <c r="G88" s="18"/>
      <c r="H88" s="18"/>
      <c r="I88" s="18"/>
      <c r="J88" s="18"/>
      <c r="K88" s="18"/>
      <c r="L88" s="18"/>
      <c r="M88" s="18"/>
      <c r="N88" s="18"/>
      <c r="O88" s="18"/>
      <c r="P88" s="18"/>
      <c r="Q88" s="18"/>
      <c r="R88" s="18"/>
      <c r="S88" s="18"/>
      <c r="T88" s="18"/>
      <c r="U88" s="18"/>
      <c r="V88" s="18"/>
      <c r="W88" s="18"/>
      <c r="X88" s="18"/>
      <c r="Y88" s="52"/>
      <c r="Z88" s="14"/>
    </row>
    <row r="89" spans="1:26" s="4" customFormat="1" ht="11.25" customHeight="1">
      <c r="A89" s="3"/>
      <c r="B89" s="18"/>
      <c r="C89" s="18"/>
      <c r="D89" s="18"/>
      <c r="E89" s="18"/>
      <c r="F89" s="18"/>
      <c r="G89" s="18"/>
      <c r="H89" s="18"/>
      <c r="I89" s="18"/>
      <c r="J89" s="18"/>
      <c r="K89" s="18"/>
      <c r="L89" s="18"/>
      <c r="M89" s="18"/>
      <c r="N89" s="18"/>
      <c r="O89" s="18"/>
      <c r="P89" s="18"/>
      <c r="Q89" s="18"/>
      <c r="R89" s="18"/>
      <c r="S89" s="18"/>
      <c r="T89" s="18"/>
      <c r="U89" s="18"/>
      <c r="V89" s="18"/>
      <c r="W89" s="18"/>
      <c r="X89" s="18"/>
      <c r="Y89" s="52"/>
      <c r="Z89" s="10"/>
    </row>
    <row r="90" spans="1:26" s="4" customFormat="1" ht="19.5" customHeight="1">
      <c r="A90" s="3"/>
      <c r="B90" s="40"/>
      <c r="C90" s="40"/>
      <c r="D90" s="40"/>
      <c r="E90" s="40"/>
      <c r="F90" s="40"/>
      <c r="G90" s="40"/>
      <c r="H90" s="40"/>
      <c r="I90" s="40"/>
      <c r="J90" s="40"/>
      <c r="K90" s="40"/>
      <c r="L90" s="40"/>
      <c r="M90" s="40"/>
      <c r="N90" s="40"/>
      <c r="O90" s="40"/>
      <c r="P90" s="40"/>
      <c r="Q90" s="40"/>
      <c r="R90" s="40"/>
      <c r="S90" s="40"/>
      <c r="T90" s="40"/>
      <c r="U90" s="40"/>
      <c r="V90" s="40"/>
      <c r="W90" s="40"/>
      <c r="X90" s="40"/>
      <c r="Y90" s="48"/>
      <c r="Z90" s="10"/>
    </row>
    <row r="91" spans="1:26" s="4" customFormat="1" ht="21.75" customHeight="1">
      <c r="A91" s="96"/>
      <c r="B91" s="368" t="s">
        <v>44</v>
      </c>
      <c r="C91" s="368"/>
      <c r="D91" s="368"/>
      <c r="E91" s="368"/>
      <c r="F91" s="368"/>
      <c r="G91" s="368"/>
      <c r="H91" s="368"/>
      <c r="I91" s="368"/>
      <c r="J91" s="368"/>
      <c r="K91" s="368"/>
      <c r="L91" s="368"/>
      <c r="M91" s="368"/>
      <c r="N91" s="54"/>
      <c r="O91" s="368" t="s">
        <v>138</v>
      </c>
      <c r="P91" s="368"/>
      <c r="Q91" s="368"/>
      <c r="R91" s="368"/>
      <c r="S91" s="368"/>
      <c r="T91" s="368"/>
      <c r="U91" s="368"/>
      <c r="V91" s="368"/>
      <c r="W91" s="368"/>
      <c r="X91" s="368"/>
      <c r="Y91" s="56"/>
      <c r="Z91" s="10"/>
    </row>
    <row r="92" spans="1:26" s="4" customFormat="1" ht="16.5">
      <c r="A92" s="3"/>
      <c r="B92" s="579" t="s">
        <v>35</v>
      </c>
      <c r="C92" s="579"/>
      <c r="D92" s="579"/>
      <c r="E92" s="579"/>
      <c r="F92" s="579"/>
      <c r="G92" s="579"/>
      <c r="H92" s="579"/>
      <c r="I92" s="579"/>
      <c r="J92" s="579"/>
      <c r="K92" s="579"/>
      <c r="L92" s="579"/>
      <c r="M92" s="579"/>
      <c r="N92" s="89"/>
      <c r="O92" s="579" t="s">
        <v>36</v>
      </c>
      <c r="P92" s="579"/>
      <c r="Q92" s="579"/>
      <c r="R92" s="579"/>
      <c r="S92" s="579"/>
      <c r="T92" s="579"/>
      <c r="U92" s="579"/>
      <c r="V92" s="579"/>
      <c r="W92" s="579"/>
      <c r="X92" s="579"/>
      <c r="Y92" s="48"/>
      <c r="Z92" s="10"/>
    </row>
    <row r="93" spans="1:25" ht="3" customHeight="1">
      <c r="A93" s="3"/>
      <c r="B93" s="59"/>
      <c r="C93" s="59"/>
      <c r="D93" s="59"/>
      <c r="E93" s="59"/>
      <c r="F93" s="59"/>
      <c r="G93" s="59"/>
      <c r="H93" s="59"/>
      <c r="I93" s="59"/>
      <c r="J93" s="59"/>
      <c r="K93" s="90"/>
      <c r="L93" s="90"/>
      <c r="M93" s="90"/>
      <c r="N93" s="90"/>
      <c r="O93" s="90"/>
      <c r="P93" s="44"/>
      <c r="Q93" s="44"/>
      <c r="R93" s="44"/>
      <c r="S93" s="44"/>
      <c r="T93" s="44"/>
      <c r="U93" s="44"/>
      <c r="V93" s="44"/>
      <c r="W93" s="44"/>
      <c r="X93" s="44"/>
      <c r="Y93" s="58"/>
    </row>
    <row r="94" spans="1:25" s="4" customFormat="1" ht="18" customHeight="1">
      <c r="A94" s="556" t="s">
        <v>72</v>
      </c>
      <c r="B94" s="557"/>
      <c r="C94" s="557"/>
      <c r="D94" s="557"/>
      <c r="E94" s="557"/>
      <c r="F94" s="557"/>
      <c r="G94" s="557"/>
      <c r="H94" s="557"/>
      <c r="I94" s="557"/>
      <c r="J94" s="558"/>
      <c r="K94" s="302"/>
      <c r="L94" s="303"/>
      <c r="M94" s="303"/>
      <c r="N94" s="303"/>
      <c r="O94" s="303"/>
      <c r="P94" s="303"/>
      <c r="Q94" s="303"/>
      <c r="R94" s="303"/>
      <c r="S94" s="303"/>
      <c r="T94" s="303"/>
      <c r="U94" s="303"/>
      <c r="V94" s="303"/>
      <c r="W94" s="303"/>
      <c r="X94" s="303"/>
      <c r="Y94" s="304"/>
    </row>
    <row r="95" spans="1:25" ht="18" customHeight="1">
      <c r="A95" s="576" t="s">
        <v>46</v>
      </c>
      <c r="B95" s="577"/>
      <c r="C95" s="577"/>
      <c r="D95" s="577"/>
      <c r="E95" s="577"/>
      <c r="F95" s="577"/>
      <c r="G95" s="577"/>
      <c r="H95" s="577"/>
      <c r="I95" s="577"/>
      <c r="J95" s="578"/>
      <c r="K95" s="302"/>
      <c r="L95" s="303"/>
      <c r="M95" s="303"/>
      <c r="N95" s="303"/>
      <c r="O95" s="303"/>
      <c r="P95" s="303"/>
      <c r="Q95" s="303"/>
      <c r="R95" s="303"/>
      <c r="S95" s="303"/>
      <c r="T95" s="303"/>
      <c r="U95" s="303"/>
      <c r="V95" s="303"/>
      <c r="W95" s="303"/>
      <c r="X95" s="303"/>
      <c r="Y95" s="304"/>
    </row>
    <row r="96" spans="1:25" ht="18" customHeight="1">
      <c r="A96" s="576" t="s">
        <v>47</v>
      </c>
      <c r="B96" s="577"/>
      <c r="C96" s="577"/>
      <c r="D96" s="577"/>
      <c r="E96" s="577"/>
      <c r="F96" s="577"/>
      <c r="G96" s="577"/>
      <c r="H96" s="577"/>
      <c r="I96" s="577"/>
      <c r="J96" s="578"/>
      <c r="K96" s="302"/>
      <c r="L96" s="303"/>
      <c r="M96" s="303"/>
      <c r="N96" s="303"/>
      <c r="O96" s="303"/>
      <c r="P96" s="303"/>
      <c r="Q96" s="303"/>
      <c r="R96" s="303"/>
      <c r="S96" s="303"/>
      <c r="T96" s="303"/>
      <c r="U96" s="303"/>
      <c r="V96" s="303"/>
      <c r="W96" s="303"/>
      <c r="X96" s="303"/>
      <c r="Y96" s="304"/>
    </row>
    <row r="97" spans="1:25" ht="18" customHeight="1" thickBot="1">
      <c r="A97" s="573" t="s">
        <v>48</v>
      </c>
      <c r="B97" s="574"/>
      <c r="C97" s="574"/>
      <c r="D97" s="574"/>
      <c r="E97" s="574"/>
      <c r="F97" s="574"/>
      <c r="G97" s="574"/>
      <c r="H97" s="574"/>
      <c r="I97" s="574"/>
      <c r="J97" s="575"/>
      <c r="K97" s="299"/>
      <c r="L97" s="300"/>
      <c r="M97" s="300"/>
      <c r="N97" s="300"/>
      <c r="O97" s="300"/>
      <c r="P97" s="300"/>
      <c r="Q97" s="300"/>
      <c r="R97" s="300"/>
      <c r="S97" s="300"/>
      <c r="T97" s="300"/>
      <c r="U97" s="300"/>
      <c r="V97" s="300"/>
      <c r="W97" s="300"/>
      <c r="X97" s="300"/>
      <c r="Y97" s="301"/>
    </row>
    <row r="98" spans="2:25" ht="15">
      <c r="B98" s="4"/>
      <c r="C98" s="4"/>
      <c r="D98" s="4"/>
      <c r="E98" s="4"/>
      <c r="F98" s="4"/>
      <c r="G98" s="4"/>
      <c r="H98" s="4"/>
      <c r="I98" s="4"/>
      <c r="J98" s="4"/>
      <c r="K98" s="4"/>
      <c r="L98" s="4"/>
      <c r="M98" s="4"/>
      <c r="N98" s="4"/>
      <c r="O98" s="4"/>
      <c r="P98" s="4"/>
      <c r="Q98" s="4"/>
      <c r="R98" s="4"/>
      <c r="S98" s="4"/>
      <c r="T98" s="4"/>
      <c r="U98" s="4"/>
      <c r="V98" s="4"/>
      <c r="W98" s="4"/>
      <c r="X98" s="4"/>
      <c r="Y98" s="4"/>
    </row>
    <row r="99" spans="2:25" ht="15">
      <c r="B99" s="4"/>
      <c r="C99" s="4"/>
      <c r="D99" s="4"/>
      <c r="E99" s="4"/>
      <c r="F99" s="4"/>
      <c r="G99" s="4"/>
      <c r="H99" s="4"/>
      <c r="I99" s="4"/>
      <c r="J99" s="4"/>
      <c r="K99" s="4"/>
      <c r="L99" s="4"/>
      <c r="M99" s="4"/>
      <c r="N99" s="4"/>
      <c r="O99" s="4"/>
      <c r="P99" s="4"/>
      <c r="Q99" s="4"/>
      <c r="R99" s="4"/>
      <c r="S99" s="4"/>
      <c r="T99" s="4"/>
      <c r="U99" s="4"/>
      <c r="V99" s="4"/>
      <c r="W99" s="4"/>
      <c r="X99" s="4"/>
      <c r="Y99" s="4"/>
    </row>
    <row r="100" spans="1:25" ht="15">
      <c r="A100"/>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5">
      <c r="A101"/>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5">
      <c r="A102"/>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5">
      <c r="A103"/>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5">
      <c r="A10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5">
      <c r="A105"/>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ht="15">
      <c r="A106"/>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15">
      <c r="A107"/>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15">
      <c r="A108"/>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t="15">
      <c r="A109"/>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t="15">
      <c r="A110"/>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5">
      <c r="A111"/>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5">
      <c r="A112"/>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5">
      <c r="A113"/>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5">
      <c r="A11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5">
      <c r="A115"/>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5">
      <c r="A116"/>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5">
      <c r="A117"/>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5">
      <c r="A118"/>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5">
      <c r="A119"/>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5">
      <c r="A120"/>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5">
      <c r="A121"/>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5">
      <c r="A122"/>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5">
      <c r="A123"/>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5">
      <c r="A12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5">
      <c r="A125"/>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5">
      <c r="A126"/>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5">
      <c r="A127"/>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5">
      <c r="A128"/>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5">
      <c r="A129"/>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5">
      <c r="A130"/>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5">
      <c r="A131"/>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5">
      <c r="A132"/>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5">
      <c r="A133"/>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5">
      <c r="A13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5">
      <c r="A135"/>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5">
      <c r="A136"/>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5">
      <c r="A137"/>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5">
      <c r="A138"/>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5">
      <c r="A139"/>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5">
      <c r="A140"/>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5">
      <c r="A141"/>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5">
      <c r="A142"/>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5">
      <c r="A143"/>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5">
      <c r="A14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6.5">
      <c r="A145"/>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row>
  </sheetData>
  <sheetProtection/>
  <mergeCells count="158">
    <mergeCell ref="W24:X24"/>
    <mergeCell ref="B24:E24"/>
    <mergeCell ref="H24:I24"/>
    <mergeCell ref="J24:M24"/>
    <mergeCell ref="O24:R24"/>
    <mergeCell ref="U24:V24"/>
    <mergeCell ref="U21:V21"/>
    <mergeCell ref="J21:M21"/>
    <mergeCell ref="W21:X21"/>
    <mergeCell ref="B23:E23"/>
    <mergeCell ref="H23:I23"/>
    <mergeCell ref="J23:M23"/>
    <mergeCell ref="O23:R23"/>
    <mergeCell ref="U23:V23"/>
    <mergeCell ref="W23:X23"/>
    <mergeCell ref="B22:E22"/>
    <mergeCell ref="H22:I22"/>
    <mergeCell ref="J22:M22"/>
    <mergeCell ref="O22:R22"/>
    <mergeCell ref="U22:V22"/>
    <mergeCell ref="W22:X22"/>
    <mergeCell ref="B21:E21"/>
    <mergeCell ref="H21:I21"/>
    <mergeCell ref="E52:W52"/>
    <mergeCell ref="E42:I42"/>
    <mergeCell ref="J42:M42"/>
    <mergeCell ref="R42:V42"/>
    <mergeCell ref="W42:X42"/>
    <mergeCell ref="U39:V39"/>
    <mergeCell ref="B40:E40"/>
    <mergeCell ref="K96:Y96"/>
    <mergeCell ref="K97:Y97"/>
    <mergeCell ref="A97:J97"/>
    <mergeCell ref="A96:J96"/>
    <mergeCell ref="A95:J95"/>
    <mergeCell ref="B91:M91"/>
    <mergeCell ref="O91:X91"/>
    <mergeCell ref="B92:M92"/>
    <mergeCell ref="O92:X92"/>
    <mergeCell ref="K95:Y95"/>
    <mergeCell ref="K94:Y94"/>
    <mergeCell ref="J35:M35"/>
    <mergeCell ref="W35:X35"/>
    <mergeCell ref="J36:M36"/>
    <mergeCell ref="W36:X36"/>
    <mergeCell ref="B35:E35"/>
    <mergeCell ref="H35:I35"/>
    <mergeCell ref="O35:R35"/>
    <mergeCell ref="U35:V35"/>
    <mergeCell ref="W38:X38"/>
    <mergeCell ref="B36:E36"/>
    <mergeCell ref="W37:X37"/>
    <mergeCell ref="W25:X25"/>
    <mergeCell ref="J26:M26"/>
    <mergeCell ref="W26:X26"/>
    <mergeCell ref="J27:M27"/>
    <mergeCell ref="W27:X27"/>
    <mergeCell ref="B34:E34"/>
    <mergeCell ref="J34:M34"/>
    <mergeCell ref="F32:M32"/>
    <mergeCell ref="Q27:V27"/>
    <mergeCell ref="D27:I27"/>
    <mergeCell ref="O32:R32"/>
    <mergeCell ref="B32:E32"/>
    <mergeCell ref="B25:E25"/>
    <mergeCell ref="H25:I25"/>
    <mergeCell ref="J25:M25"/>
    <mergeCell ref="O25:R25"/>
    <mergeCell ref="U25:V25"/>
    <mergeCell ref="B29:I29"/>
    <mergeCell ref="O29:V29"/>
    <mergeCell ref="K30:M30"/>
    <mergeCell ref="O34:R34"/>
    <mergeCell ref="W34:X34"/>
    <mergeCell ref="W30:X30"/>
    <mergeCell ref="S32:X32"/>
    <mergeCell ref="O21:R21"/>
    <mergeCell ref="A94:J94"/>
    <mergeCell ref="A14:Y15"/>
    <mergeCell ref="W55:X55"/>
    <mergeCell ref="O56:X60"/>
    <mergeCell ref="K61:N61"/>
    <mergeCell ref="C62:J62"/>
    <mergeCell ref="K63:N63"/>
    <mergeCell ref="U65:X66"/>
    <mergeCell ref="B44:I44"/>
    <mergeCell ref="O44:V44"/>
    <mergeCell ref="K45:M45"/>
    <mergeCell ref="W45:X45"/>
    <mergeCell ref="B47:J48"/>
    <mergeCell ref="K47:O48"/>
    <mergeCell ref="H36:I36"/>
    <mergeCell ref="O36:R36"/>
    <mergeCell ref="U36:V36"/>
    <mergeCell ref="B37:E37"/>
    <mergeCell ref="H37:I37"/>
    <mergeCell ref="W40:X40"/>
    <mergeCell ref="J20:M20"/>
    <mergeCell ref="B65:H66"/>
    <mergeCell ref="C63:J63"/>
    <mergeCell ref="E3:W3"/>
    <mergeCell ref="E4:W4"/>
    <mergeCell ref="E5:W5"/>
    <mergeCell ref="M7:S7"/>
    <mergeCell ref="M8:S8"/>
    <mergeCell ref="T7:X7"/>
    <mergeCell ref="T8:X8"/>
    <mergeCell ref="G7:L7"/>
    <mergeCell ref="A7:F7"/>
    <mergeCell ref="G8:L8"/>
    <mergeCell ref="B12:Y12"/>
    <mergeCell ref="W20:X20"/>
    <mergeCell ref="B20:E20"/>
    <mergeCell ref="H20:I20"/>
    <mergeCell ref="O20:R20"/>
    <mergeCell ref="U20:V20"/>
    <mergeCell ref="B13:Y13"/>
    <mergeCell ref="F17:M17"/>
    <mergeCell ref="S17:X17"/>
    <mergeCell ref="O17:R17"/>
    <mergeCell ref="B17:E17"/>
    <mergeCell ref="B19:E19"/>
    <mergeCell ref="J19:M19"/>
    <mergeCell ref="O19:R19"/>
    <mergeCell ref="W19:X19"/>
    <mergeCell ref="H40:I40"/>
    <mergeCell ref="J40:M40"/>
    <mergeCell ref="O40:R40"/>
    <mergeCell ref="U40:V40"/>
    <mergeCell ref="E51:W51"/>
    <mergeCell ref="B55:E55"/>
    <mergeCell ref="F55:J55"/>
    <mergeCell ref="K55:N55"/>
    <mergeCell ref="J37:M37"/>
    <mergeCell ref="O37:R37"/>
    <mergeCell ref="U37:V37"/>
    <mergeCell ref="W39:X39"/>
    <mergeCell ref="B39:E39"/>
    <mergeCell ref="H39:I39"/>
    <mergeCell ref="J39:M39"/>
    <mergeCell ref="O39:R39"/>
    <mergeCell ref="B38:E38"/>
    <mergeCell ref="H38:I38"/>
    <mergeCell ref="J38:M38"/>
    <mergeCell ref="O38:R38"/>
    <mergeCell ref="U38:V38"/>
    <mergeCell ref="E53:W53"/>
    <mergeCell ref="J41:M41"/>
    <mergeCell ref="W41:X41"/>
    <mergeCell ref="G9:L9"/>
    <mergeCell ref="G10:L10"/>
    <mergeCell ref="A9:F9"/>
    <mergeCell ref="A8:F8"/>
    <mergeCell ref="A10:F10"/>
    <mergeCell ref="M9:S9"/>
    <mergeCell ref="M10:S10"/>
    <mergeCell ref="T9:X9"/>
    <mergeCell ref="T10:X10"/>
  </mergeCells>
  <conditionalFormatting sqref="I2 I11 I6">
    <cfRule type="cellIs" priority="2" dxfId="20" operator="equal" stopIfTrue="1">
      <formula>0</formula>
    </cfRule>
  </conditionalFormatting>
  <conditionalFormatting sqref="I50">
    <cfRule type="cellIs" priority="1" dxfId="20" operator="equal" stopIfTrue="1">
      <formula>0</formula>
    </cfRule>
  </conditionalFormatting>
  <printOptions/>
  <pageMargins left="0.7" right="0.7" top="0.75" bottom="0.75" header="0.3" footer="0.3"/>
  <pageSetup horizontalDpi="1200" verticalDpi="1200" orientation="portrait" scale="95" r:id="rId2"/>
  <rowBreaks count="1" manualBreakCount="1">
    <brk id="49" max="255" man="1"/>
  </rowBreaks>
  <drawing r:id="rId1"/>
</worksheet>
</file>

<file path=xl/worksheets/sheet7.xml><?xml version="1.0" encoding="utf-8"?>
<worksheet xmlns="http://schemas.openxmlformats.org/spreadsheetml/2006/main" xmlns:r="http://schemas.openxmlformats.org/officeDocument/2006/relationships">
  <dimension ref="A1:AE132"/>
  <sheetViews>
    <sheetView zoomScale="80" zoomScaleNormal="80" zoomScalePageLayoutView="0" workbookViewId="0" topLeftCell="A10">
      <selection activeCell="P21" sqref="P21:S21"/>
    </sheetView>
  </sheetViews>
  <sheetFormatPr defaultColWidth="9.140625" defaultRowHeight="15"/>
  <cols>
    <col min="1" max="1" width="0.71875" style="1" customWidth="1"/>
    <col min="2" max="4" width="4.28125" style="19" customWidth="1"/>
    <col min="5" max="5" width="2.421875" style="19" customWidth="1"/>
    <col min="6" max="6" width="3.8515625" style="19" customWidth="1"/>
    <col min="7" max="7" width="2.28125" style="19" customWidth="1"/>
    <col min="8" max="8" width="4.28125" style="19" customWidth="1"/>
    <col min="9" max="9" width="3.421875" style="19" customWidth="1"/>
    <col min="10" max="10" width="2.421875" style="19" customWidth="1"/>
    <col min="11" max="11" width="4.140625" style="19" customWidth="1"/>
    <col min="12" max="12" width="4.28125" style="19" customWidth="1"/>
    <col min="13" max="13" width="3.8515625" style="19" customWidth="1"/>
    <col min="14" max="14" width="1.1484375" style="19" customWidth="1"/>
    <col min="15" max="16" width="4.28125" style="19" customWidth="1"/>
    <col min="17" max="17" width="4.140625" style="19" customWidth="1"/>
    <col min="18" max="18" width="2.421875" style="19" customWidth="1"/>
    <col min="19" max="19" width="3.8515625" style="19" customWidth="1"/>
    <col min="20" max="20" width="2.28125" style="19" customWidth="1"/>
    <col min="21" max="21" width="4.28125" style="19" customWidth="1"/>
    <col min="22" max="22" width="3.57421875" style="19" customWidth="1"/>
    <col min="23" max="23" width="6.57421875" style="19" customWidth="1"/>
    <col min="24" max="24" width="4.7109375" style="19" customWidth="1"/>
    <col min="25" max="25" width="2.7109375" style="19" customWidth="1"/>
    <col min="26" max="26" width="1.421875" style="19" customWidth="1"/>
    <col min="27" max="16384" width="9.140625" style="4" customWidth="1"/>
  </cols>
  <sheetData>
    <row r="1" spans="1:26" ht="16.5" customHeight="1">
      <c r="A1" s="2"/>
      <c r="B1" s="16"/>
      <c r="C1" s="16"/>
      <c r="D1" s="16"/>
      <c r="E1" s="16"/>
      <c r="F1" s="16"/>
      <c r="G1" s="16"/>
      <c r="H1" s="16"/>
      <c r="I1" s="16"/>
      <c r="J1" s="16"/>
      <c r="K1" s="626" t="s">
        <v>71</v>
      </c>
      <c r="L1" s="359"/>
      <c r="M1" s="359"/>
      <c r="N1" s="359"/>
      <c r="O1" s="359"/>
      <c r="P1" s="359"/>
      <c r="Q1" s="359"/>
      <c r="R1" s="359"/>
      <c r="S1" s="359"/>
      <c r="T1" s="359"/>
      <c r="U1" s="359"/>
      <c r="V1" s="359"/>
      <c r="W1" s="359"/>
      <c r="X1" s="359"/>
      <c r="Y1" s="359"/>
      <c r="Z1" s="360"/>
    </row>
    <row r="2" spans="1:26" ht="16.5">
      <c r="A2" s="3"/>
      <c r="B2" s="18"/>
      <c r="C2" s="18"/>
      <c r="D2" s="18"/>
      <c r="E2" s="18"/>
      <c r="F2" s="18"/>
      <c r="G2" s="18"/>
      <c r="H2" s="18"/>
      <c r="I2" s="18"/>
      <c r="J2" s="41"/>
      <c r="K2" s="361"/>
      <c r="L2" s="361"/>
      <c r="M2" s="361"/>
      <c r="N2" s="361"/>
      <c r="O2" s="361"/>
      <c r="P2" s="361"/>
      <c r="Q2" s="361"/>
      <c r="R2" s="361"/>
      <c r="S2" s="361"/>
      <c r="T2" s="361"/>
      <c r="U2" s="361"/>
      <c r="V2" s="361"/>
      <c r="W2" s="361"/>
      <c r="X2" s="361"/>
      <c r="Y2" s="361"/>
      <c r="Z2" s="362"/>
    </row>
    <row r="3" spans="1:26" ht="16.5">
      <c r="A3" s="3"/>
      <c r="B3" s="18"/>
      <c r="C3" s="18"/>
      <c r="D3" s="18"/>
      <c r="E3" s="18"/>
      <c r="F3" s="18"/>
      <c r="G3" s="18"/>
      <c r="H3" s="18"/>
      <c r="I3" s="18"/>
      <c r="J3" s="41"/>
      <c r="K3" s="361"/>
      <c r="L3" s="361"/>
      <c r="M3" s="361"/>
      <c r="N3" s="361"/>
      <c r="O3" s="361"/>
      <c r="P3" s="361"/>
      <c r="Q3" s="361"/>
      <c r="R3" s="361"/>
      <c r="S3" s="361"/>
      <c r="T3" s="361"/>
      <c r="U3" s="361"/>
      <c r="V3" s="361"/>
      <c r="W3" s="361"/>
      <c r="X3" s="361"/>
      <c r="Y3" s="361"/>
      <c r="Z3" s="362"/>
    </row>
    <row r="4" spans="1:26" ht="17.25" thickBot="1">
      <c r="A4" s="3"/>
      <c r="B4" s="18"/>
      <c r="C4" s="18"/>
      <c r="D4" s="18"/>
      <c r="E4" s="18"/>
      <c r="F4" s="18"/>
      <c r="G4" s="18"/>
      <c r="H4" s="18"/>
      <c r="I4" s="18"/>
      <c r="J4" s="41"/>
      <c r="K4" s="361"/>
      <c r="L4" s="361"/>
      <c r="M4" s="361"/>
      <c r="N4" s="361"/>
      <c r="O4" s="361"/>
      <c r="P4" s="361"/>
      <c r="Q4" s="361"/>
      <c r="R4" s="361"/>
      <c r="S4" s="361"/>
      <c r="T4" s="361"/>
      <c r="U4" s="361"/>
      <c r="V4" s="361"/>
      <c r="W4" s="361"/>
      <c r="X4" s="361"/>
      <c r="Y4" s="361"/>
      <c r="Z4" s="362"/>
    </row>
    <row r="5" spans="1:26" ht="3" customHeight="1" thickTop="1">
      <c r="A5" s="97"/>
      <c r="B5" s="74"/>
      <c r="C5" s="74"/>
      <c r="D5" s="74"/>
      <c r="E5" s="74"/>
      <c r="F5" s="74"/>
      <c r="G5" s="74"/>
      <c r="H5" s="74"/>
      <c r="I5" s="74"/>
      <c r="J5" s="75"/>
      <c r="K5" s="76"/>
      <c r="L5" s="76"/>
      <c r="M5" s="76"/>
      <c r="N5" s="76"/>
      <c r="O5" s="76"/>
      <c r="P5" s="76"/>
      <c r="Q5" s="76"/>
      <c r="R5" s="76"/>
      <c r="S5" s="76"/>
      <c r="T5" s="76"/>
      <c r="U5" s="76"/>
      <c r="V5" s="76"/>
      <c r="W5" s="76"/>
      <c r="X5" s="76"/>
      <c r="Y5" s="76"/>
      <c r="Z5" s="77"/>
    </row>
    <row r="6" spans="1:26" ht="16.5">
      <c r="A6" s="3"/>
      <c r="B6" s="328" t="s">
        <v>20</v>
      </c>
      <c r="C6" s="328"/>
      <c r="D6" s="328"/>
      <c r="E6" s="328"/>
      <c r="F6" s="583"/>
      <c r="G6" s="584"/>
      <c r="H6" s="584"/>
      <c r="I6" s="584"/>
      <c r="J6" s="585"/>
      <c r="K6" s="18"/>
      <c r="L6" s="18" t="s">
        <v>22</v>
      </c>
      <c r="M6" s="18"/>
      <c r="N6" s="18"/>
      <c r="O6" s="599"/>
      <c r="P6" s="599"/>
      <c r="Q6" s="599"/>
      <c r="R6" s="599"/>
      <c r="S6" s="599"/>
      <c r="T6" s="599"/>
      <c r="U6" s="599"/>
      <c r="V6" s="599"/>
      <c r="W6" s="599"/>
      <c r="X6" s="599"/>
      <c r="Y6" s="599"/>
      <c r="Z6" s="48"/>
    </row>
    <row r="7" spans="1:26" ht="16.5">
      <c r="A7" s="3"/>
      <c r="B7" s="330" t="s">
        <v>21</v>
      </c>
      <c r="C7" s="330"/>
      <c r="D7" s="630"/>
      <c r="E7" s="631"/>
      <c r="F7" s="631"/>
      <c r="G7" s="631"/>
      <c r="H7" s="631"/>
      <c r="I7" s="631"/>
      <c r="J7" s="632"/>
      <c r="K7" s="18"/>
      <c r="L7" s="18" t="s">
        <v>75</v>
      </c>
      <c r="M7" s="18"/>
      <c r="N7" s="18"/>
      <c r="O7" s="599"/>
      <c r="P7" s="599"/>
      <c r="Q7" s="599"/>
      <c r="R7" s="599"/>
      <c r="S7" s="599"/>
      <c r="T7" s="599"/>
      <c r="U7" s="599"/>
      <c r="V7" s="599"/>
      <c r="W7" s="599"/>
      <c r="X7" s="599"/>
      <c r="Y7" s="599"/>
      <c r="Z7" s="48"/>
    </row>
    <row r="8" spans="1:26" ht="16.5">
      <c r="A8" s="3"/>
      <c r="B8" s="18" t="s">
        <v>23</v>
      </c>
      <c r="C8" s="80"/>
      <c r="D8" s="583"/>
      <c r="E8" s="584"/>
      <c r="F8" s="584"/>
      <c r="G8" s="584"/>
      <c r="H8" s="584"/>
      <c r="I8" s="584"/>
      <c r="J8" s="585"/>
      <c r="K8" s="18"/>
      <c r="L8" s="18" t="s">
        <v>74</v>
      </c>
      <c r="M8" s="18"/>
      <c r="N8" s="18"/>
      <c r="O8" s="599"/>
      <c r="P8" s="599"/>
      <c r="Q8" s="599"/>
      <c r="R8" s="599"/>
      <c r="S8" s="599"/>
      <c r="T8" s="599"/>
      <c r="U8" s="599"/>
      <c r="V8" s="599"/>
      <c r="W8" s="599"/>
      <c r="X8" s="599"/>
      <c r="Y8" s="599"/>
      <c r="Z8" s="48"/>
    </row>
    <row r="9" spans="1:26" ht="3" customHeight="1">
      <c r="A9" s="3"/>
      <c r="B9" s="80"/>
      <c r="C9" s="80"/>
      <c r="D9" s="81"/>
      <c r="E9" s="81"/>
      <c r="F9" s="81"/>
      <c r="G9" s="81"/>
      <c r="H9" s="81"/>
      <c r="I9" s="81"/>
      <c r="J9" s="81"/>
      <c r="K9" s="18"/>
      <c r="L9" s="18"/>
      <c r="M9" s="18"/>
      <c r="N9" s="18"/>
      <c r="O9" s="131"/>
      <c r="P9" s="131"/>
      <c r="Q9" s="131"/>
      <c r="R9" s="131"/>
      <c r="S9" s="131"/>
      <c r="T9" s="131"/>
      <c r="U9" s="131"/>
      <c r="V9" s="131"/>
      <c r="W9" s="131"/>
      <c r="X9" s="131"/>
      <c r="Y9" s="131"/>
      <c r="Z9" s="48"/>
    </row>
    <row r="10" spans="1:26" ht="34.5" customHeight="1" thickBot="1">
      <c r="A10" s="639" t="s">
        <v>97</v>
      </c>
      <c r="B10" s="640"/>
      <c r="C10" s="640"/>
      <c r="D10" s="640"/>
      <c r="E10" s="640"/>
      <c r="F10" s="640"/>
      <c r="G10" s="640"/>
      <c r="H10" s="640"/>
      <c r="I10" s="640"/>
      <c r="J10" s="640"/>
      <c r="K10" s="640"/>
      <c r="L10" s="640"/>
      <c r="M10" s="640"/>
      <c r="N10" s="640"/>
      <c r="O10" s="640"/>
      <c r="P10" s="640"/>
      <c r="Q10" s="640"/>
      <c r="R10" s="640"/>
      <c r="S10" s="640"/>
      <c r="T10" s="640"/>
      <c r="U10" s="640"/>
      <c r="V10" s="640"/>
      <c r="W10" s="640"/>
      <c r="X10" s="640"/>
      <c r="Y10" s="640"/>
      <c r="Z10" s="641"/>
    </row>
    <row r="11" spans="1:27" ht="15.75">
      <c r="A11" s="100"/>
      <c r="B11" s="545" t="s">
        <v>76</v>
      </c>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6"/>
      <c r="AA11" s="9"/>
    </row>
    <row r="12" spans="1:27" ht="31.5" customHeight="1">
      <c r="A12" s="633" t="s">
        <v>96</v>
      </c>
      <c r="B12" s="634"/>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5"/>
      <c r="AA12" s="9"/>
    </row>
    <row r="13" spans="1:27" ht="3" customHeight="1" thickBot="1">
      <c r="A13" s="636"/>
      <c r="B13" s="637"/>
      <c r="C13" s="637"/>
      <c r="D13" s="637"/>
      <c r="E13" s="637"/>
      <c r="F13" s="637"/>
      <c r="G13" s="637"/>
      <c r="H13" s="637"/>
      <c r="I13" s="637"/>
      <c r="J13" s="637"/>
      <c r="K13" s="637"/>
      <c r="L13" s="637"/>
      <c r="M13" s="637"/>
      <c r="N13" s="637"/>
      <c r="O13" s="637"/>
      <c r="P13" s="637"/>
      <c r="Q13" s="637"/>
      <c r="R13" s="637"/>
      <c r="S13" s="637"/>
      <c r="T13" s="637"/>
      <c r="U13" s="637"/>
      <c r="V13" s="637"/>
      <c r="W13" s="637"/>
      <c r="X13" s="637"/>
      <c r="Y13" s="637"/>
      <c r="Z13" s="638"/>
      <c r="AA13" s="9"/>
    </row>
    <row r="14" spans="1:27" ht="16.5" customHeight="1">
      <c r="A14" s="3"/>
      <c r="B14" s="110" t="s">
        <v>134</v>
      </c>
      <c r="C14" s="89"/>
      <c r="D14" s="89"/>
      <c r="E14" s="102"/>
      <c r="G14" s="646"/>
      <c r="H14" s="647"/>
      <c r="I14" s="648"/>
      <c r="J14" s="18"/>
      <c r="K14" s="28"/>
      <c r="L14" s="31"/>
      <c r="M14" s="18"/>
      <c r="N14" s="18"/>
      <c r="O14" s="137" t="s">
        <v>90</v>
      </c>
      <c r="P14" s="89"/>
      <c r="Q14" s="89"/>
      <c r="R14" s="102"/>
      <c r="T14" s="646"/>
      <c r="U14" s="647"/>
      <c r="V14" s="648"/>
      <c r="W14" s="18"/>
      <c r="X14" s="28"/>
      <c r="Y14" s="28"/>
      <c r="Z14" s="48"/>
      <c r="AA14" s="10"/>
    </row>
    <row r="15" spans="1:27" ht="16.5" customHeight="1">
      <c r="A15" s="3"/>
      <c r="C15" s="18"/>
      <c r="D15" s="18"/>
      <c r="E15" s="18"/>
      <c r="F15" s="38"/>
      <c r="G15" s="38"/>
      <c r="H15" s="330" t="s">
        <v>85</v>
      </c>
      <c r="I15" s="330"/>
      <c r="J15" s="330"/>
      <c r="K15" s="330"/>
      <c r="L15" s="330"/>
      <c r="M15" s="18"/>
      <c r="N15" s="18"/>
      <c r="P15" s="18"/>
      <c r="Q15" s="18"/>
      <c r="R15" s="18"/>
      <c r="S15" s="38"/>
      <c r="T15" s="38"/>
      <c r="U15" s="330" t="s">
        <v>85</v>
      </c>
      <c r="V15" s="330"/>
      <c r="W15" s="330"/>
      <c r="X15" s="330"/>
      <c r="Y15" s="131"/>
      <c r="Z15" s="48"/>
      <c r="AA15" s="10"/>
    </row>
    <row r="16" spans="1:27" ht="16.5" customHeight="1">
      <c r="A16" s="3"/>
      <c r="B16" s="589" t="s">
        <v>91</v>
      </c>
      <c r="C16" s="590"/>
      <c r="D16" s="590"/>
      <c r="E16" s="591"/>
      <c r="F16" s="133" t="s">
        <v>1</v>
      </c>
      <c r="G16" s="18"/>
      <c r="H16" s="583"/>
      <c r="I16" s="584"/>
      <c r="J16" s="584"/>
      <c r="K16" s="584"/>
      <c r="L16" s="585"/>
      <c r="M16" s="38"/>
      <c r="N16" s="18"/>
      <c r="O16" s="589" t="s">
        <v>91</v>
      </c>
      <c r="P16" s="590"/>
      <c r="Q16" s="590"/>
      <c r="R16" s="591"/>
      <c r="S16" s="133" t="s">
        <v>1</v>
      </c>
      <c r="T16" s="18"/>
      <c r="U16" s="599"/>
      <c r="V16" s="599"/>
      <c r="W16" s="599"/>
      <c r="X16" s="599"/>
      <c r="Y16" s="599"/>
      <c r="Z16" s="49"/>
      <c r="AA16" s="11"/>
    </row>
    <row r="17" spans="1:27" ht="16.5" customHeight="1">
      <c r="A17" s="3"/>
      <c r="B17" s="592" t="s">
        <v>15</v>
      </c>
      <c r="C17" s="593"/>
      <c r="D17" s="593"/>
      <c r="E17" s="594"/>
      <c r="F17" s="107"/>
      <c r="G17" s="108"/>
      <c r="H17" s="330" t="s">
        <v>86</v>
      </c>
      <c r="I17" s="330"/>
      <c r="J17" s="330"/>
      <c r="K17" s="330"/>
      <c r="L17" s="330"/>
      <c r="M17" s="109"/>
      <c r="N17" s="18"/>
      <c r="O17" s="592" t="s">
        <v>15</v>
      </c>
      <c r="P17" s="593"/>
      <c r="Q17" s="593"/>
      <c r="R17" s="594"/>
      <c r="S17" s="107"/>
      <c r="T17" s="108"/>
      <c r="U17" s="330" t="s">
        <v>86</v>
      </c>
      <c r="V17" s="330"/>
      <c r="W17" s="330"/>
      <c r="X17" s="330"/>
      <c r="Y17" s="131"/>
      <c r="Z17" s="50"/>
      <c r="AA17" s="12"/>
    </row>
    <row r="18" spans="1:27" ht="16.5" customHeight="1">
      <c r="A18" s="3"/>
      <c r="B18" s="596" t="s">
        <v>14</v>
      </c>
      <c r="C18" s="597"/>
      <c r="D18" s="597"/>
      <c r="E18" s="598"/>
      <c r="F18" s="107"/>
      <c r="G18" s="108"/>
      <c r="H18" s="583"/>
      <c r="I18" s="584"/>
      <c r="J18" s="584"/>
      <c r="K18" s="584"/>
      <c r="L18" s="585"/>
      <c r="M18" s="109"/>
      <c r="N18" s="18"/>
      <c r="O18" s="596" t="s">
        <v>14</v>
      </c>
      <c r="P18" s="597"/>
      <c r="Q18" s="597"/>
      <c r="R18" s="598"/>
      <c r="S18" s="107"/>
      <c r="T18" s="108"/>
      <c r="U18" s="599"/>
      <c r="V18" s="599"/>
      <c r="W18" s="599"/>
      <c r="X18" s="599"/>
      <c r="Y18" s="599"/>
      <c r="Z18" s="50"/>
      <c r="AA18" s="12"/>
    </row>
    <row r="19" spans="1:27" ht="16.5" customHeight="1">
      <c r="A19" s="3"/>
      <c r="B19" s="592" t="s">
        <v>82</v>
      </c>
      <c r="C19" s="593"/>
      <c r="D19" s="593"/>
      <c r="E19" s="594"/>
      <c r="F19" s="107"/>
      <c r="G19" s="108"/>
      <c r="H19" s="330" t="s">
        <v>4</v>
      </c>
      <c r="I19" s="330"/>
      <c r="J19" s="330"/>
      <c r="K19" s="330"/>
      <c r="L19" s="330"/>
      <c r="M19" s="109"/>
      <c r="N19" s="18"/>
      <c r="O19" s="592" t="s">
        <v>82</v>
      </c>
      <c r="P19" s="593"/>
      <c r="Q19" s="593"/>
      <c r="R19" s="594"/>
      <c r="S19" s="107"/>
      <c r="T19" s="108"/>
      <c r="U19" s="330" t="s">
        <v>4</v>
      </c>
      <c r="V19" s="330"/>
      <c r="W19" s="330"/>
      <c r="X19" s="330"/>
      <c r="Y19" s="131"/>
      <c r="Z19" s="50"/>
      <c r="AA19" s="12"/>
    </row>
    <row r="20" spans="1:27" ht="30.75" customHeight="1">
      <c r="A20" s="3"/>
      <c r="B20" s="592" t="s">
        <v>92</v>
      </c>
      <c r="C20" s="593"/>
      <c r="D20" s="593"/>
      <c r="E20" s="594"/>
      <c r="F20" s="107"/>
      <c r="G20" s="108"/>
      <c r="H20" s="619">
        <f>IF(H16="3m sticks",SUM(F17*3*3,F18*2*2,F19*3,F20*3,F21*3,F22*3,H18),SUM(F17*3*6,F18*2*6,F19*6,F20*6,F21*6,F22*6,H18))</f>
        <v>0</v>
      </c>
      <c r="I20" s="620"/>
      <c r="J20" s="620"/>
      <c r="K20" s="620"/>
      <c r="L20" s="621"/>
      <c r="M20" s="109"/>
      <c r="N20" s="18"/>
      <c r="O20" s="592" t="s">
        <v>92</v>
      </c>
      <c r="P20" s="593"/>
      <c r="Q20" s="593"/>
      <c r="R20" s="594"/>
      <c r="S20" s="107"/>
      <c r="T20" s="108"/>
      <c r="U20" s="625">
        <f>IF(U16="3m sticks",SUM(S17*3*3,S18*2*2,S19*3,S20*3,S21*3,S22*3,U18),SUM(S17*3*6,S18*2*6,S19*6,S20*6,S21*6,S22*6,U18))</f>
        <v>0</v>
      </c>
      <c r="V20" s="625"/>
      <c r="W20" s="625"/>
      <c r="X20" s="625"/>
      <c r="Y20" s="625"/>
      <c r="Z20" s="50"/>
      <c r="AA20" s="12"/>
    </row>
    <row r="21" spans="1:27" ht="16.5" customHeight="1">
      <c r="A21" s="3"/>
      <c r="B21" s="592" t="s">
        <v>16</v>
      </c>
      <c r="C21" s="593"/>
      <c r="D21" s="593"/>
      <c r="E21" s="594"/>
      <c r="F21" s="107"/>
      <c r="G21" s="108"/>
      <c r="H21" s="595" t="s">
        <v>87</v>
      </c>
      <c r="I21" s="595"/>
      <c r="J21" s="595"/>
      <c r="K21" s="595"/>
      <c r="L21" s="595"/>
      <c r="M21" s="109"/>
      <c r="N21" s="18"/>
      <c r="O21" s="592" t="s">
        <v>16</v>
      </c>
      <c r="P21" s="593"/>
      <c r="Q21" s="593"/>
      <c r="R21" s="594"/>
      <c r="S21" s="107"/>
      <c r="T21" s="108"/>
      <c r="U21" s="595" t="s">
        <v>87</v>
      </c>
      <c r="V21" s="595"/>
      <c r="W21" s="595"/>
      <c r="X21" s="595"/>
      <c r="Y21" s="132"/>
      <c r="Z21" s="50"/>
      <c r="AA21" s="12"/>
    </row>
    <row r="22" spans="1:27" ht="30.75" customHeight="1">
      <c r="A22" s="3"/>
      <c r="B22" s="592" t="s">
        <v>89</v>
      </c>
      <c r="C22" s="593"/>
      <c r="D22" s="593"/>
      <c r="E22" s="594"/>
      <c r="F22" s="107"/>
      <c r="G22" s="108"/>
      <c r="H22" s="622">
        <f>ROUND(IF(G14="N/A",0,IF($W$46="100psi/690kPa",((H20*G14*SQRT(690))/795000)*1,((H20*G14*SQRT(1034))/795000)*1)),2)</f>
        <v>0</v>
      </c>
      <c r="I22" s="623"/>
      <c r="J22" s="623"/>
      <c r="K22" s="623"/>
      <c r="L22" s="624"/>
      <c r="M22" s="109"/>
      <c r="N22" s="18"/>
      <c r="O22" s="592" t="s">
        <v>89</v>
      </c>
      <c r="P22" s="593"/>
      <c r="Q22" s="593"/>
      <c r="R22" s="594"/>
      <c r="S22" s="107"/>
      <c r="T22" s="108"/>
      <c r="U22" s="642">
        <f>ROUND(IF(T14="N/A",0,IF($W$46="100psi/690kPa",((U20*T14*SQRT(690))/795000)*1,((U20*T14*SQRT(1034))/795000)*1)),2)</f>
        <v>0</v>
      </c>
      <c r="V22" s="642"/>
      <c r="W22" s="642"/>
      <c r="X22" s="642"/>
      <c r="Y22" s="642"/>
      <c r="Z22" s="50"/>
      <c r="AA22" s="12"/>
    </row>
    <row r="23" spans="1:27" ht="16.5" customHeight="1">
      <c r="A23" s="3"/>
      <c r="B23" s="18"/>
      <c r="C23" s="18"/>
      <c r="D23" s="18"/>
      <c r="E23" s="18"/>
      <c r="F23" s="18"/>
      <c r="G23" s="18"/>
      <c r="H23" s="18"/>
      <c r="I23" s="79"/>
      <c r="J23" s="330"/>
      <c r="K23" s="330"/>
      <c r="L23" s="330"/>
      <c r="M23" s="330"/>
      <c r="N23" s="18"/>
      <c r="O23" s="18"/>
      <c r="P23" s="18"/>
      <c r="Q23" s="18"/>
      <c r="R23" s="18"/>
      <c r="S23" s="18"/>
      <c r="T23" s="18"/>
      <c r="U23" s="18"/>
      <c r="V23" s="79"/>
      <c r="W23" s="38"/>
      <c r="X23" s="38"/>
      <c r="Y23" s="38"/>
      <c r="Z23" s="49"/>
      <c r="AA23" s="11"/>
    </row>
    <row r="24" spans="1:27" ht="16.5" customHeight="1">
      <c r="A24" s="3"/>
      <c r="B24" s="110" t="s">
        <v>135</v>
      </c>
      <c r="C24" s="110"/>
      <c r="D24" s="110"/>
      <c r="E24" s="111"/>
      <c r="G24" s="583"/>
      <c r="H24" s="584"/>
      <c r="I24" s="585"/>
      <c r="J24" s="18"/>
      <c r="K24" s="18"/>
      <c r="L24" s="38"/>
      <c r="M24" s="38"/>
      <c r="N24" s="18"/>
      <c r="O24" s="110" t="s">
        <v>136</v>
      </c>
      <c r="P24" s="110"/>
      <c r="Q24" s="110"/>
      <c r="R24" s="111"/>
      <c r="T24" s="583"/>
      <c r="U24" s="584"/>
      <c r="V24" s="585"/>
      <c r="W24" s="18"/>
      <c r="X24" s="18"/>
      <c r="Y24" s="18"/>
      <c r="Z24" s="49"/>
      <c r="AA24" s="11"/>
    </row>
    <row r="25" spans="1:27" ht="16.5" customHeight="1">
      <c r="A25" s="3"/>
      <c r="C25" s="18"/>
      <c r="D25" s="18"/>
      <c r="E25" s="18"/>
      <c r="F25" s="38"/>
      <c r="G25" s="38"/>
      <c r="H25" s="330" t="s">
        <v>85</v>
      </c>
      <c r="I25" s="330"/>
      <c r="J25" s="330"/>
      <c r="K25" s="330"/>
      <c r="L25" s="330"/>
      <c r="M25" s="18"/>
      <c r="N25" s="18"/>
      <c r="P25" s="18"/>
      <c r="Q25" s="18"/>
      <c r="R25" s="18"/>
      <c r="S25" s="38"/>
      <c r="T25" s="38"/>
      <c r="U25" s="330" t="s">
        <v>85</v>
      </c>
      <c r="V25" s="330"/>
      <c r="W25" s="330"/>
      <c r="X25" s="330"/>
      <c r="Y25" s="131"/>
      <c r="Z25" s="48"/>
      <c r="AA25" s="10"/>
    </row>
    <row r="26" spans="1:27" ht="16.5" customHeight="1">
      <c r="A26" s="3"/>
      <c r="B26" s="589" t="s">
        <v>91</v>
      </c>
      <c r="C26" s="590"/>
      <c r="D26" s="590"/>
      <c r="E26" s="591"/>
      <c r="F26" s="133" t="s">
        <v>1</v>
      </c>
      <c r="G26" s="18"/>
      <c r="H26" s="583"/>
      <c r="I26" s="584"/>
      <c r="J26" s="584"/>
      <c r="K26" s="584"/>
      <c r="L26" s="585"/>
      <c r="M26" s="38"/>
      <c r="N26" s="18"/>
      <c r="O26" s="589" t="s">
        <v>91</v>
      </c>
      <c r="P26" s="590"/>
      <c r="Q26" s="590"/>
      <c r="R26" s="591"/>
      <c r="S26" s="133" t="s">
        <v>1</v>
      </c>
      <c r="T26" s="18"/>
      <c r="U26" s="599"/>
      <c r="V26" s="599"/>
      <c r="W26" s="599"/>
      <c r="X26" s="599"/>
      <c r="Y26" s="599"/>
      <c r="Z26" s="51"/>
      <c r="AA26" s="13"/>
    </row>
    <row r="27" spans="1:28" ht="16.5" customHeight="1">
      <c r="A27" s="3"/>
      <c r="B27" s="592" t="s">
        <v>15</v>
      </c>
      <c r="C27" s="593"/>
      <c r="D27" s="593"/>
      <c r="E27" s="594"/>
      <c r="F27" s="107"/>
      <c r="G27" s="108"/>
      <c r="H27" s="330" t="s">
        <v>86</v>
      </c>
      <c r="I27" s="330"/>
      <c r="J27" s="330"/>
      <c r="K27" s="330"/>
      <c r="L27" s="330"/>
      <c r="M27" s="38"/>
      <c r="N27" s="18"/>
      <c r="O27" s="592" t="s">
        <v>15</v>
      </c>
      <c r="P27" s="593"/>
      <c r="Q27" s="593"/>
      <c r="R27" s="594"/>
      <c r="S27" s="107"/>
      <c r="T27" s="108"/>
      <c r="U27" s="330" t="s">
        <v>86</v>
      </c>
      <c r="V27" s="330"/>
      <c r="W27" s="330"/>
      <c r="X27" s="330"/>
      <c r="Y27" s="131"/>
      <c r="Z27" s="51"/>
      <c r="AA27" s="13"/>
      <c r="AB27" s="1"/>
    </row>
    <row r="28" spans="1:27" ht="16.5" customHeight="1">
      <c r="A28" s="3"/>
      <c r="B28" s="596" t="s">
        <v>14</v>
      </c>
      <c r="C28" s="597"/>
      <c r="D28" s="597"/>
      <c r="E28" s="598"/>
      <c r="F28" s="107"/>
      <c r="G28" s="108"/>
      <c r="H28" s="583"/>
      <c r="I28" s="584"/>
      <c r="J28" s="584"/>
      <c r="K28" s="584"/>
      <c r="L28" s="585"/>
      <c r="M28" s="18"/>
      <c r="N28" s="18"/>
      <c r="O28" s="596" t="s">
        <v>14</v>
      </c>
      <c r="P28" s="597"/>
      <c r="Q28" s="597"/>
      <c r="R28" s="598"/>
      <c r="S28" s="107"/>
      <c r="T28" s="108"/>
      <c r="U28" s="599"/>
      <c r="V28" s="599"/>
      <c r="W28" s="599"/>
      <c r="X28" s="599"/>
      <c r="Y28" s="599"/>
      <c r="Z28" s="48"/>
      <c r="AA28" s="10"/>
    </row>
    <row r="29" spans="1:27" ht="16.5" customHeight="1">
      <c r="A29" s="3"/>
      <c r="B29" s="592" t="s">
        <v>82</v>
      </c>
      <c r="C29" s="593"/>
      <c r="D29" s="593"/>
      <c r="E29" s="594"/>
      <c r="F29" s="107"/>
      <c r="G29" s="108"/>
      <c r="H29" s="330" t="s">
        <v>4</v>
      </c>
      <c r="I29" s="330"/>
      <c r="J29" s="330"/>
      <c r="K29" s="330"/>
      <c r="L29" s="330"/>
      <c r="M29" s="18"/>
      <c r="N29" s="18"/>
      <c r="O29" s="592" t="s">
        <v>82</v>
      </c>
      <c r="P29" s="593"/>
      <c r="Q29" s="593"/>
      <c r="R29" s="594"/>
      <c r="S29" s="107"/>
      <c r="T29" s="108"/>
      <c r="U29" s="330" t="s">
        <v>4</v>
      </c>
      <c r="V29" s="330"/>
      <c r="W29" s="330"/>
      <c r="X29" s="330"/>
      <c r="Y29" s="131"/>
      <c r="Z29" s="48"/>
      <c r="AA29" s="10"/>
    </row>
    <row r="30" spans="1:27" ht="30.75" customHeight="1">
      <c r="A30" s="3"/>
      <c r="B30" s="592" t="s">
        <v>92</v>
      </c>
      <c r="C30" s="593"/>
      <c r="D30" s="593"/>
      <c r="E30" s="594"/>
      <c r="F30" s="107"/>
      <c r="G30" s="108"/>
      <c r="H30" s="619">
        <f>IF(H26="3m sticks",SUM(F27*3*3,F28*2*2,F29*3,F30*3,F31*3,F32*3,H28),SUM(F27*3*6,F28*2*6,F29*6,F30*6,F31*6,F32*6,H28))</f>
        <v>0</v>
      </c>
      <c r="I30" s="620"/>
      <c r="J30" s="620"/>
      <c r="K30" s="620"/>
      <c r="L30" s="621"/>
      <c r="M30" s="18"/>
      <c r="N30" s="18"/>
      <c r="O30" s="592" t="s">
        <v>92</v>
      </c>
      <c r="P30" s="593"/>
      <c r="Q30" s="593"/>
      <c r="R30" s="594"/>
      <c r="S30" s="107"/>
      <c r="T30" s="108"/>
      <c r="U30" s="625">
        <f>IF(U26="3m sticks",SUM(S27*3*3,S28*2*2,S29*3,S30*3,S31*3,S32*3,U28),SUM(S27*3*6,S28*2*6,S29*6,S30*6,S31*6,S32*6,U28))</f>
        <v>0</v>
      </c>
      <c r="V30" s="625"/>
      <c r="W30" s="625"/>
      <c r="X30" s="625"/>
      <c r="Y30" s="625"/>
      <c r="Z30" s="48"/>
      <c r="AA30" s="10"/>
    </row>
    <row r="31" spans="1:27" ht="16.5" customHeight="1">
      <c r="A31" s="3"/>
      <c r="B31" s="592" t="s">
        <v>16</v>
      </c>
      <c r="C31" s="593"/>
      <c r="D31" s="593"/>
      <c r="E31" s="594"/>
      <c r="F31" s="107"/>
      <c r="G31" s="108"/>
      <c r="H31" s="595" t="s">
        <v>87</v>
      </c>
      <c r="I31" s="595"/>
      <c r="J31" s="595"/>
      <c r="K31" s="595"/>
      <c r="L31" s="595"/>
      <c r="M31" s="38"/>
      <c r="N31" s="18"/>
      <c r="O31" s="592" t="s">
        <v>16</v>
      </c>
      <c r="P31" s="593"/>
      <c r="Q31" s="593"/>
      <c r="R31" s="594"/>
      <c r="S31" s="107"/>
      <c r="T31" s="108"/>
      <c r="U31" s="595" t="s">
        <v>87</v>
      </c>
      <c r="V31" s="595"/>
      <c r="W31" s="595"/>
      <c r="X31" s="595"/>
      <c r="Y31" s="132"/>
      <c r="Z31" s="48"/>
      <c r="AA31" s="10"/>
    </row>
    <row r="32" spans="1:27" ht="30.75" customHeight="1">
      <c r="A32" s="3"/>
      <c r="B32" s="592" t="s">
        <v>89</v>
      </c>
      <c r="C32" s="593"/>
      <c r="D32" s="593"/>
      <c r="E32" s="594"/>
      <c r="F32" s="107"/>
      <c r="G32" s="108"/>
      <c r="H32" s="619">
        <f>ROUND(IF(G24="N/A",0,IF($W$46="100psi/690kPa",((H30*G24*SQRT(690))/795000)*K53,((H30*G24*SQRT(1034))/795000)*K53)),2)</f>
        <v>0</v>
      </c>
      <c r="I32" s="620"/>
      <c r="J32" s="620"/>
      <c r="K32" s="620"/>
      <c r="L32" s="621"/>
      <c r="M32" s="109"/>
      <c r="N32" s="18"/>
      <c r="O32" s="592" t="s">
        <v>89</v>
      </c>
      <c r="P32" s="593"/>
      <c r="Q32" s="593"/>
      <c r="R32" s="594"/>
      <c r="S32" s="107"/>
      <c r="T32" s="108"/>
      <c r="U32" s="625">
        <f>ROUND(IF(T24="N/A",0,IF($W$46="100psi/690kPa",((U30*T24*SQRT(690))/795000)*1,((U30*T24*SQRT(1034))/795000)*1)),2)</f>
        <v>0</v>
      </c>
      <c r="V32" s="625"/>
      <c r="W32" s="625"/>
      <c r="X32" s="625"/>
      <c r="Y32" s="625"/>
      <c r="Z32" s="48"/>
      <c r="AA32" s="10"/>
    </row>
    <row r="33" spans="1:27" ht="17.25" thickBot="1">
      <c r="A33" s="3"/>
      <c r="B33" s="105"/>
      <c r="C33" s="105"/>
      <c r="D33" s="105"/>
      <c r="E33" s="105"/>
      <c r="F33" s="28"/>
      <c r="G33" s="36"/>
      <c r="H33" s="31"/>
      <c r="I33" s="31"/>
      <c r="J33" s="103"/>
      <c r="K33" s="103"/>
      <c r="L33" s="103"/>
      <c r="M33" s="103"/>
      <c r="N33" s="18"/>
      <c r="O33" s="105"/>
      <c r="P33" s="105"/>
      <c r="Q33" s="105"/>
      <c r="R33" s="105"/>
      <c r="S33" s="28"/>
      <c r="T33" s="36"/>
      <c r="U33" s="31"/>
      <c r="V33" s="31"/>
      <c r="W33" s="103"/>
      <c r="X33" s="103"/>
      <c r="Y33" s="103"/>
      <c r="Z33" s="48"/>
      <c r="AA33" s="10"/>
    </row>
    <row r="34" spans="1:27" ht="16.5">
      <c r="A34" s="3"/>
      <c r="B34" s="354" t="s">
        <v>43</v>
      </c>
      <c r="C34" s="355"/>
      <c r="D34" s="355"/>
      <c r="E34" s="355"/>
      <c r="F34" s="355"/>
      <c r="G34" s="355"/>
      <c r="H34" s="355"/>
      <c r="I34" s="355"/>
      <c r="J34" s="355"/>
      <c r="K34" s="615">
        <f>ROUND(SUM(H22,U22,H32,U32),2)</f>
        <v>0</v>
      </c>
      <c r="L34" s="616"/>
      <c r="M34" s="616"/>
      <c r="N34" s="616"/>
      <c r="O34" s="580" t="s">
        <v>93</v>
      </c>
      <c r="P34" s="106"/>
      <c r="Q34" s="106"/>
      <c r="R34" s="106"/>
      <c r="S34" s="28"/>
      <c r="T34" s="36"/>
      <c r="U34" s="31"/>
      <c r="V34" s="31"/>
      <c r="W34" s="103"/>
      <c r="X34" s="103"/>
      <c r="Y34" s="103"/>
      <c r="Z34" s="48"/>
      <c r="AA34" s="10"/>
    </row>
    <row r="35" spans="1:27" ht="17.25" thickBot="1">
      <c r="A35" s="3"/>
      <c r="B35" s="356"/>
      <c r="C35" s="357"/>
      <c r="D35" s="357"/>
      <c r="E35" s="357"/>
      <c r="F35" s="357"/>
      <c r="G35" s="357"/>
      <c r="H35" s="357"/>
      <c r="I35" s="357"/>
      <c r="J35" s="357"/>
      <c r="K35" s="617"/>
      <c r="L35" s="618"/>
      <c r="M35" s="618"/>
      <c r="N35" s="618"/>
      <c r="O35" s="582"/>
      <c r="P35" s="104"/>
      <c r="Q35" s="104"/>
      <c r="R35" s="104"/>
      <c r="S35" s="28"/>
      <c r="T35" s="36"/>
      <c r="U35" s="103"/>
      <c r="V35" s="103"/>
      <c r="W35" s="103"/>
      <c r="X35" s="103"/>
      <c r="Y35" s="103"/>
      <c r="Z35" s="48"/>
      <c r="AA35" s="10"/>
    </row>
    <row r="36" spans="1:27" ht="15" customHeight="1">
      <c r="A36" s="3"/>
      <c r="B36" s="104"/>
      <c r="C36" s="104"/>
      <c r="D36" s="104"/>
      <c r="E36" s="104"/>
      <c r="F36" s="28"/>
      <c r="G36" s="36"/>
      <c r="H36" s="103"/>
      <c r="I36" s="103"/>
      <c r="J36" s="103"/>
      <c r="K36" s="103"/>
      <c r="L36" s="103"/>
      <c r="M36" s="103"/>
      <c r="N36" s="18"/>
      <c r="O36" s="104"/>
      <c r="P36" s="104"/>
      <c r="Q36" s="104"/>
      <c r="R36" s="104"/>
      <c r="S36" s="28"/>
      <c r="T36" s="36"/>
      <c r="U36" s="103"/>
      <c r="V36" s="103"/>
      <c r="W36" s="103"/>
      <c r="X36" s="103"/>
      <c r="Y36" s="103"/>
      <c r="Z36" s="48"/>
      <c r="AA36" s="10"/>
    </row>
    <row r="37" spans="1:27" ht="16.5">
      <c r="A37" s="3"/>
      <c r="B37" s="106"/>
      <c r="C37" s="106"/>
      <c r="D37" s="106"/>
      <c r="E37" s="106"/>
      <c r="F37" s="28"/>
      <c r="G37" s="36"/>
      <c r="H37" s="103"/>
      <c r="I37" s="103"/>
      <c r="J37" s="103"/>
      <c r="K37" s="103"/>
      <c r="L37" s="103"/>
      <c r="M37" s="103"/>
      <c r="N37" s="18"/>
      <c r="O37" s="106"/>
      <c r="P37" s="106"/>
      <c r="Q37" s="106"/>
      <c r="R37" s="106"/>
      <c r="S37" s="28"/>
      <c r="T37" s="36"/>
      <c r="U37" s="103"/>
      <c r="V37" s="103"/>
      <c r="W37" s="103"/>
      <c r="X37" s="103"/>
      <c r="Y37" s="103"/>
      <c r="Z37" s="48"/>
      <c r="AA37" s="10"/>
    </row>
    <row r="38" spans="1:27" ht="16.5">
      <c r="A38" s="3"/>
      <c r="B38" s="18"/>
      <c r="C38" s="18"/>
      <c r="D38" s="18"/>
      <c r="E38" s="18"/>
      <c r="F38" s="18"/>
      <c r="G38" s="18"/>
      <c r="H38" s="28"/>
      <c r="I38" s="84"/>
      <c r="J38" s="31"/>
      <c r="K38" s="31"/>
      <c r="L38" s="31"/>
      <c r="M38" s="31"/>
      <c r="N38" s="18"/>
      <c r="O38" s="18"/>
      <c r="P38" s="18"/>
      <c r="Q38" s="18"/>
      <c r="R38" s="18"/>
      <c r="S38" s="18"/>
      <c r="T38" s="18"/>
      <c r="U38" s="28"/>
      <c r="V38" s="84"/>
      <c r="W38" s="31"/>
      <c r="X38" s="31"/>
      <c r="Y38" s="31"/>
      <c r="Z38" s="48"/>
      <c r="AA38" s="10"/>
    </row>
    <row r="39" spans="1:27" ht="16.5">
      <c r="A39" s="3"/>
      <c r="B39" s="28"/>
      <c r="C39" s="28"/>
      <c r="D39" s="28"/>
      <c r="E39" s="31"/>
      <c r="F39" s="31"/>
      <c r="G39" s="31"/>
      <c r="H39" s="31"/>
      <c r="I39" s="31"/>
      <c r="J39" s="31"/>
      <c r="K39" s="31"/>
      <c r="L39" s="31"/>
      <c r="M39" s="31"/>
      <c r="N39" s="18"/>
      <c r="O39" s="28"/>
      <c r="P39" s="28"/>
      <c r="Q39" s="28"/>
      <c r="R39" s="31"/>
      <c r="S39" s="31"/>
      <c r="T39" s="31"/>
      <c r="U39" s="31"/>
      <c r="V39" s="31"/>
      <c r="W39" s="31"/>
      <c r="X39" s="31"/>
      <c r="Y39" s="31"/>
      <c r="Z39" s="48"/>
      <c r="AA39" s="10"/>
    </row>
    <row r="40" spans="1:27" ht="3" customHeight="1" thickBot="1">
      <c r="A40" s="3"/>
      <c r="B40" s="28"/>
      <c r="C40" s="28"/>
      <c r="D40" s="28"/>
      <c r="E40" s="28"/>
      <c r="F40" s="18"/>
      <c r="G40" s="28"/>
      <c r="H40" s="28"/>
      <c r="I40" s="28"/>
      <c r="J40" s="28"/>
      <c r="K40" s="28"/>
      <c r="L40" s="18"/>
      <c r="M40" s="18"/>
      <c r="N40" s="18"/>
      <c r="O40" s="28"/>
      <c r="P40" s="28"/>
      <c r="Q40" s="28"/>
      <c r="R40" s="28"/>
      <c r="S40" s="18"/>
      <c r="T40" s="28"/>
      <c r="U40" s="28"/>
      <c r="V40" s="28"/>
      <c r="W40" s="28"/>
      <c r="X40" s="28"/>
      <c r="Y40" s="28"/>
      <c r="Z40" s="48"/>
      <c r="AA40" s="10"/>
    </row>
    <row r="41" spans="1:26" ht="16.5">
      <c r="A41" s="2"/>
      <c r="B41" s="16"/>
      <c r="C41" s="16"/>
      <c r="D41" s="16"/>
      <c r="E41" s="16"/>
      <c r="F41" s="16"/>
      <c r="G41" s="16"/>
      <c r="H41" s="16"/>
      <c r="I41" s="16"/>
      <c r="J41" s="626" t="s">
        <v>71</v>
      </c>
      <c r="K41" s="626"/>
      <c r="L41" s="626"/>
      <c r="M41" s="626"/>
      <c r="N41" s="626"/>
      <c r="O41" s="626"/>
      <c r="P41" s="626"/>
      <c r="Q41" s="626"/>
      <c r="R41" s="626"/>
      <c r="S41" s="626"/>
      <c r="T41" s="626"/>
      <c r="U41" s="626"/>
      <c r="V41" s="626"/>
      <c r="W41" s="626"/>
      <c r="X41" s="626"/>
      <c r="Y41" s="626"/>
      <c r="Z41" s="627"/>
    </row>
    <row r="42" spans="1:26" ht="16.5">
      <c r="A42" s="3"/>
      <c r="B42" s="18"/>
      <c r="C42" s="18"/>
      <c r="D42" s="18"/>
      <c r="E42" s="18"/>
      <c r="F42" s="18"/>
      <c r="G42" s="18"/>
      <c r="H42" s="18"/>
      <c r="I42" s="18"/>
      <c r="J42" s="628"/>
      <c r="K42" s="628"/>
      <c r="L42" s="628"/>
      <c r="M42" s="628"/>
      <c r="N42" s="628"/>
      <c r="O42" s="628"/>
      <c r="P42" s="628"/>
      <c r="Q42" s="628"/>
      <c r="R42" s="628"/>
      <c r="S42" s="628"/>
      <c r="T42" s="628"/>
      <c r="U42" s="628"/>
      <c r="V42" s="628"/>
      <c r="W42" s="628"/>
      <c r="X42" s="628"/>
      <c r="Y42" s="628"/>
      <c r="Z42" s="629"/>
    </row>
    <row r="43" spans="1:26" ht="16.5">
      <c r="A43" s="3"/>
      <c r="B43" s="18"/>
      <c r="C43" s="18"/>
      <c r="D43" s="18"/>
      <c r="E43" s="18"/>
      <c r="F43" s="18"/>
      <c r="G43" s="18"/>
      <c r="H43" s="18"/>
      <c r="I43" s="18"/>
      <c r="J43" s="628"/>
      <c r="K43" s="628"/>
      <c r="L43" s="628"/>
      <c r="M43" s="628"/>
      <c r="N43" s="628"/>
      <c r="O43" s="628"/>
      <c r="P43" s="628"/>
      <c r="Q43" s="628"/>
      <c r="R43" s="628"/>
      <c r="S43" s="628"/>
      <c r="T43" s="628"/>
      <c r="U43" s="628"/>
      <c r="V43" s="628"/>
      <c r="W43" s="628"/>
      <c r="X43" s="628"/>
      <c r="Y43" s="628"/>
      <c r="Z43" s="629"/>
    </row>
    <row r="44" spans="1:26" ht="16.5">
      <c r="A44" s="3"/>
      <c r="B44" s="18"/>
      <c r="C44" s="18"/>
      <c r="D44" s="18"/>
      <c r="E44" s="18"/>
      <c r="F44" s="18"/>
      <c r="G44" s="18"/>
      <c r="H44" s="18"/>
      <c r="I44" s="18"/>
      <c r="J44" s="628"/>
      <c r="K44" s="628"/>
      <c r="L44" s="628"/>
      <c r="M44" s="628"/>
      <c r="N44" s="628"/>
      <c r="O44" s="628"/>
      <c r="P44" s="628"/>
      <c r="Q44" s="628"/>
      <c r="R44" s="628"/>
      <c r="S44" s="628"/>
      <c r="T44" s="628"/>
      <c r="U44" s="628"/>
      <c r="V44" s="628"/>
      <c r="W44" s="628"/>
      <c r="X44" s="628"/>
      <c r="Y44" s="628"/>
      <c r="Z44" s="629"/>
    </row>
    <row r="45" spans="1:27" ht="3" customHeight="1">
      <c r="A45" s="96"/>
      <c r="B45" s="91"/>
      <c r="C45" s="91"/>
      <c r="D45" s="91"/>
      <c r="E45" s="91"/>
      <c r="F45" s="91"/>
      <c r="G45" s="91"/>
      <c r="H45" s="91"/>
      <c r="I45" s="91"/>
      <c r="J45" s="91"/>
      <c r="K45" s="91"/>
      <c r="L45" s="91"/>
      <c r="M45" s="91"/>
      <c r="N45" s="91"/>
      <c r="O45" s="87"/>
      <c r="P45" s="87"/>
      <c r="Q45" s="87"/>
      <c r="R45" s="87"/>
      <c r="S45" s="87"/>
      <c r="T45" s="87"/>
      <c r="U45" s="87"/>
      <c r="V45" s="87"/>
      <c r="W45" s="130"/>
      <c r="X45" s="130"/>
      <c r="Y45" s="130"/>
      <c r="Z45" s="88"/>
      <c r="AA45" s="9"/>
    </row>
    <row r="46" spans="1:27" ht="16.5">
      <c r="A46" s="3"/>
      <c r="B46" s="532" t="s">
        <v>24</v>
      </c>
      <c r="C46" s="533"/>
      <c r="D46" s="533"/>
      <c r="E46" s="534"/>
      <c r="F46" s="532" t="s">
        <v>127</v>
      </c>
      <c r="G46" s="533"/>
      <c r="H46" s="533"/>
      <c r="I46" s="533"/>
      <c r="J46" s="534"/>
      <c r="K46" s="532" t="s">
        <v>17</v>
      </c>
      <c r="L46" s="533"/>
      <c r="M46" s="533"/>
      <c r="N46" s="534"/>
      <c r="O46" s="18"/>
      <c r="Q46" s="92" t="s">
        <v>128</v>
      </c>
      <c r="R46" s="18"/>
      <c r="S46" s="18"/>
      <c r="T46" s="18"/>
      <c r="U46" s="18"/>
      <c r="V46" s="43"/>
      <c r="W46" s="599"/>
      <c r="X46" s="599"/>
      <c r="Y46" s="599"/>
      <c r="Z46" s="48"/>
      <c r="AA46" s="9"/>
    </row>
    <row r="47" spans="1:27" ht="16.5">
      <c r="A47" s="3"/>
      <c r="B47" s="586"/>
      <c r="C47" s="587"/>
      <c r="D47" s="587"/>
      <c r="E47" s="588"/>
      <c r="F47" s="583"/>
      <c r="G47" s="584"/>
      <c r="H47" s="584"/>
      <c r="I47" s="584"/>
      <c r="J47" s="585"/>
      <c r="K47" s="583"/>
      <c r="L47" s="584"/>
      <c r="M47" s="584"/>
      <c r="N47" s="585"/>
      <c r="O47" s="376"/>
      <c r="P47" s="376"/>
      <c r="Q47" s="376"/>
      <c r="R47" s="376"/>
      <c r="S47" s="376"/>
      <c r="T47" s="376"/>
      <c r="U47" s="376"/>
      <c r="V47" s="376"/>
      <c r="W47" s="376"/>
      <c r="X47" s="376"/>
      <c r="Y47" s="129"/>
      <c r="Z47" s="48"/>
      <c r="AA47" s="9"/>
    </row>
    <row r="48" spans="1:31" ht="15" customHeight="1">
      <c r="A48" s="3"/>
      <c r="B48" s="586"/>
      <c r="C48" s="587"/>
      <c r="D48" s="587"/>
      <c r="E48" s="588"/>
      <c r="F48" s="583"/>
      <c r="G48" s="584"/>
      <c r="H48" s="584"/>
      <c r="I48" s="584"/>
      <c r="J48" s="585"/>
      <c r="K48" s="583"/>
      <c r="L48" s="584"/>
      <c r="M48" s="584"/>
      <c r="N48" s="585"/>
      <c r="O48" s="376"/>
      <c r="P48" s="376"/>
      <c r="Q48" s="376"/>
      <c r="R48" s="376"/>
      <c r="S48" s="376"/>
      <c r="T48" s="376"/>
      <c r="U48" s="376"/>
      <c r="V48" s="376"/>
      <c r="W48" s="376"/>
      <c r="X48" s="376"/>
      <c r="Y48" s="129"/>
      <c r="Z48" s="48"/>
      <c r="AA48" s="9"/>
      <c r="AE48" s="1"/>
    </row>
    <row r="49" spans="1:27" ht="16.5">
      <c r="A49" s="3"/>
      <c r="B49" s="586"/>
      <c r="C49" s="587"/>
      <c r="D49" s="587"/>
      <c r="E49" s="588"/>
      <c r="F49" s="583"/>
      <c r="G49" s="584"/>
      <c r="H49" s="584"/>
      <c r="I49" s="584"/>
      <c r="J49" s="585"/>
      <c r="K49" s="583"/>
      <c r="L49" s="584"/>
      <c r="M49" s="584"/>
      <c r="N49" s="585"/>
      <c r="O49" s="376"/>
      <c r="P49" s="376"/>
      <c r="Q49" s="376"/>
      <c r="R49" s="376"/>
      <c r="S49" s="376"/>
      <c r="T49" s="376"/>
      <c r="U49" s="376"/>
      <c r="V49" s="376"/>
      <c r="W49" s="376"/>
      <c r="X49" s="376"/>
      <c r="Y49" s="129"/>
      <c r="Z49" s="48"/>
      <c r="AA49" s="9"/>
    </row>
    <row r="50" spans="1:27" ht="16.5">
      <c r="A50" s="3"/>
      <c r="B50" s="586"/>
      <c r="C50" s="587"/>
      <c r="D50" s="587"/>
      <c r="E50" s="588"/>
      <c r="F50" s="583"/>
      <c r="G50" s="584"/>
      <c r="H50" s="584"/>
      <c r="I50" s="584"/>
      <c r="J50" s="585"/>
      <c r="K50" s="583"/>
      <c r="L50" s="584"/>
      <c r="M50" s="584"/>
      <c r="N50" s="585"/>
      <c r="O50" s="376"/>
      <c r="P50" s="376"/>
      <c r="Q50" s="376"/>
      <c r="R50" s="376"/>
      <c r="S50" s="376"/>
      <c r="T50" s="376"/>
      <c r="U50" s="376"/>
      <c r="V50" s="376"/>
      <c r="W50" s="376"/>
      <c r="X50" s="376"/>
      <c r="Y50" s="129"/>
      <c r="Z50" s="48"/>
      <c r="AA50" s="9"/>
    </row>
    <row r="51" spans="1:27" ht="15" customHeight="1">
      <c r="A51" s="3"/>
      <c r="B51" s="586"/>
      <c r="C51" s="587"/>
      <c r="D51" s="587"/>
      <c r="E51" s="588"/>
      <c r="F51" s="583"/>
      <c r="G51" s="584"/>
      <c r="H51" s="584"/>
      <c r="I51" s="584"/>
      <c r="J51" s="585"/>
      <c r="K51" s="583"/>
      <c r="L51" s="584"/>
      <c r="M51" s="584"/>
      <c r="N51" s="585"/>
      <c r="O51" s="376"/>
      <c r="P51" s="376"/>
      <c r="Q51" s="376"/>
      <c r="R51" s="376"/>
      <c r="S51" s="376"/>
      <c r="T51" s="376"/>
      <c r="U51" s="376"/>
      <c r="V51" s="376"/>
      <c r="W51" s="376"/>
      <c r="X51" s="376"/>
      <c r="Y51" s="129"/>
      <c r="Z51" s="48"/>
      <c r="AA51" s="9"/>
    </row>
    <row r="52" spans="1:27" ht="16.5">
      <c r="A52" s="3"/>
      <c r="B52" s="18"/>
      <c r="C52" s="18"/>
      <c r="D52" s="18"/>
      <c r="E52" s="18"/>
      <c r="F52" s="18"/>
      <c r="G52" s="18"/>
      <c r="H52" s="18"/>
      <c r="I52" s="18"/>
      <c r="J52" s="79" t="s">
        <v>52</v>
      </c>
      <c r="K52" s="583"/>
      <c r="L52" s="584"/>
      <c r="M52" s="584"/>
      <c r="N52" s="585"/>
      <c r="O52" s="86"/>
      <c r="P52" s="86"/>
      <c r="Q52" s="86"/>
      <c r="R52" s="86"/>
      <c r="S52" s="86"/>
      <c r="T52" s="86"/>
      <c r="U52" s="86"/>
      <c r="V52" s="86"/>
      <c r="W52" s="86"/>
      <c r="X52" s="86"/>
      <c r="Y52" s="129"/>
      <c r="Z52" s="48"/>
      <c r="AA52" s="9"/>
    </row>
    <row r="53" spans="1:27" ht="17.25" thickBot="1">
      <c r="A53" s="3"/>
      <c r="B53" s="18"/>
      <c r="C53" s="309" t="s">
        <v>51</v>
      </c>
      <c r="D53" s="309"/>
      <c r="E53" s="309"/>
      <c r="F53" s="309"/>
      <c r="G53" s="309"/>
      <c r="H53" s="309"/>
      <c r="I53" s="309"/>
      <c r="J53" s="309"/>
      <c r="K53" s="583"/>
      <c r="L53" s="584"/>
      <c r="M53" s="584"/>
      <c r="N53" s="585"/>
      <c r="O53" s="18"/>
      <c r="P53" s="18"/>
      <c r="Q53" s="18"/>
      <c r="R53" s="18"/>
      <c r="S53" s="18"/>
      <c r="T53" s="18"/>
      <c r="U53" s="18"/>
      <c r="V53" s="18"/>
      <c r="W53" s="18"/>
      <c r="X53" s="18"/>
      <c r="Y53" s="18"/>
      <c r="Z53" s="48"/>
      <c r="AA53" s="9"/>
    </row>
    <row r="54" spans="1:27" ht="17.25" customHeight="1">
      <c r="A54" s="3"/>
      <c r="B54" s="18"/>
      <c r="C54" s="309" t="s">
        <v>94</v>
      </c>
      <c r="D54" s="309"/>
      <c r="E54" s="309"/>
      <c r="F54" s="309"/>
      <c r="G54" s="309"/>
      <c r="H54" s="309"/>
      <c r="I54" s="309"/>
      <c r="J54" s="309"/>
      <c r="K54" s="583"/>
      <c r="L54" s="584"/>
      <c r="M54" s="584"/>
      <c r="N54" s="585"/>
      <c r="O54" s="18"/>
      <c r="P54" s="354" t="s">
        <v>39</v>
      </c>
      <c r="Q54" s="355"/>
      <c r="R54" s="355"/>
      <c r="S54" s="355"/>
      <c r="T54" s="355"/>
      <c r="U54" s="355"/>
      <c r="V54" s="377"/>
      <c r="W54" s="600">
        <f>IF(K52="Unchanged",0,ROUND(((K52*PI()*(K54/2)^2)/1000),2))</f>
        <v>0</v>
      </c>
      <c r="X54" s="601"/>
      <c r="Y54" s="580" t="s">
        <v>93</v>
      </c>
      <c r="Z54" s="48"/>
      <c r="AA54" s="9"/>
    </row>
    <row r="55" spans="1:27" ht="3" customHeight="1">
      <c r="A55" s="3"/>
      <c r="B55" s="18"/>
      <c r="C55" s="79"/>
      <c r="D55" s="79"/>
      <c r="E55" s="79"/>
      <c r="F55" s="79"/>
      <c r="G55" s="79"/>
      <c r="H55" s="79"/>
      <c r="I55" s="79"/>
      <c r="J55" s="79"/>
      <c r="K55" s="80"/>
      <c r="L55" s="80"/>
      <c r="M55" s="80"/>
      <c r="N55" s="80"/>
      <c r="O55" s="18"/>
      <c r="P55" s="643"/>
      <c r="Q55" s="644"/>
      <c r="R55" s="644"/>
      <c r="S55" s="644"/>
      <c r="T55" s="644"/>
      <c r="U55" s="644"/>
      <c r="V55" s="645"/>
      <c r="W55" s="602"/>
      <c r="X55" s="603"/>
      <c r="Y55" s="581"/>
      <c r="Z55" s="48"/>
      <c r="AA55" s="9"/>
    </row>
    <row r="56" spans="1:27" ht="16.5" customHeight="1" thickBot="1">
      <c r="A56" s="3"/>
      <c r="J56" s="113"/>
      <c r="K56" s="113"/>
      <c r="L56" s="113"/>
      <c r="M56" s="113"/>
      <c r="N56" s="113"/>
      <c r="O56" s="112"/>
      <c r="P56" s="356"/>
      <c r="Q56" s="357"/>
      <c r="R56" s="357"/>
      <c r="S56" s="357"/>
      <c r="T56" s="357"/>
      <c r="U56" s="357"/>
      <c r="V56" s="378"/>
      <c r="W56" s="604"/>
      <c r="X56" s="605"/>
      <c r="Y56" s="582"/>
      <c r="Z56" s="48"/>
      <c r="AA56" s="9"/>
    </row>
    <row r="57" spans="1:27" ht="4.5" customHeight="1">
      <c r="A57" s="3"/>
      <c r="B57" s="18"/>
      <c r="C57" s="18"/>
      <c r="D57" s="44"/>
      <c r="E57" s="44"/>
      <c r="F57" s="44"/>
      <c r="G57" s="44"/>
      <c r="H57" s="44"/>
      <c r="I57" s="44"/>
      <c r="J57" s="44"/>
      <c r="K57" s="44"/>
      <c r="L57" s="44"/>
      <c r="M57" s="44"/>
      <c r="N57" s="44"/>
      <c r="O57" s="44"/>
      <c r="P57" s="44"/>
      <c r="Q57" s="44"/>
      <c r="R57" s="44"/>
      <c r="S57" s="44"/>
      <c r="T57" s="44"/>
      <c r="U57" s="44"/>
      <c r="V57" s="44"/>
      <c r="W57" s="44"/>
      <c r="X57" s="44"/>
      <c r="Y57" s="44"/>
      <c r="Z57" s="58"/>
      <c r="AA57" s="9"/>
    </row>
    <row r="58" spans="1:27" ht="16.5">
      <c r="A58" s="96"/>
      <c r="B58" s="94" t="s">
        <v>26</v>
      </c>
      <c r="C58" s="24"/>
      <c r="D58" s="24"/>
      <c r="E58" s="24"/>
      <c r="F58" s="24"/>
      <c r="G58" s="24"/>
      <c r="H58" s="24"/>
      <c r="I58" s="24"/>
      <c r="J58" s="24"/>
      <c r="K58" s="24"/>
      <c r="L58" s="24"/>
      <c r="M58" s="24"/>
      <c r="N58" s="24"/>
      <c r="O58" s="24"/>
      <c r="P58" s="24"/>
      <c r="Q58" s="24"/>
      <c r="R58" s="24"/>
      <c r="S58" s="24"/>
      <c r="T58" s="24"/>
      <c r="U58" s="24"/>
      <c r="V58" s="24"/>
      <c r="W58" s="24"/>
      <c r="X58" s="24"/>
      <c r="Y58" s="24"/>
      <c r="Z58" s="56"/>
      <c r="AA58" s="9"/>
    </row>
    <row r="59" spans="1:27" ht="16.5">
      <c r="A59" s="3"/>
      <c r="B59" s="28" t="s">
        <v>27</v>
      </c>
      <c r="C59" s="65"/>
      <c r="D59" s="65"/>
      <c r="E59" s="65"/>
      <c r="F59" s="65"/>
      <c r="G59" s="18"/>
      <c r="H59" s="18"/>
      <c r="I59" s="18"/>
      <c r="J59" s="18"/>
      <c r="K59" s="18"/>
      <c r="L59" s="18"/>
      <c r="M59" s="18"/>
      <c r="N59" s="18"/>
      <c r="O59" s="18"/>
      <c r="P59" s="18"/>
      <c r="Q59" s="18"/>
      <c r="R59" s="18"/>
      <c r="S59" s="18"/>
      <c r="T59" s="18"/>
      <c r="U59" s="18"/>
      <c r="V59" s="18"/>
      <c r="W59" s="18"/>
      <c r="X59" s="18"/>
      <c r="Y59" s="18"/>
      <c r="Z59" s="48"/>
      <c r="AA59" s="9"/>
    </row>
    <row r="60" spans="1:27" ht="16.5">
      <c r="A60" s="3"/>
      <c r="B60" s="28" t="s">
        <v>53</v>
      </c>
      <c r="C60" s="65"/>
      <c r="D60" s="65"/>
      <c r="E60" s="65"/>
      <c r="F60" s="65"/>
      <c r="G60" s="18"/>
      <c r="H60" s="18"/>
      <c r="I60" s="18"/>
      <c r="J60" s="18"/>
      <c r="K60" s="18"/>
      <c r="L60" s="18"/>
      <c r="M60" s="18"/>
      <c r="N60" s="18"/>
      <c r="O60" s="18"/>
      <c r="P60" s="18"/>
      <c r="Q60" s="18"/>
      <c r="R60" s="18"/>
      <c r="S60" s="18"/>
      <c r="T60" s="18"/>
      <c r="U60" s="18"/>
      <c r="V60" s="18"/>
      <c r="W60" s="18"/>
      <c r="X60" s="18"/>
      <c r="Y60" s="18"/>
      <c r="Z60" s="48"/>
      <c r="AA60" s="9"/>
    </row>
    <row r="61" spans="1:27" ht="16.5">
      <c r="A61" s="3"/>
      <c r="B61" s="95" t="s">
        <v>54</v>
      </c>
      <c r="C61" s="65"/>
      <c r="D61" s="65"/>
      <c r="E61" s="65"/>
      <c r="F61" s="65"/>
      <c r="G61" s="18"/>
      <c r="H61" s="18"/>
      <c r="I61" s="18"/>
      <c r="J61" s="18"/>
      <c r="K61" s="18"/>
      <c r="L61" s="18"/>
      <c r="M61" s="18"/>
      <c r="N61" s="18"/>
      <c r="O61" s="18"/>
      <c r="P61" s="18"/>
      <c r="Q61" s="18"/>
      <c r="R61" s="18"/>
      <c r="S61" s="18"/>
      <c r="T61" s="18"/>
      <c r="U61" s="18"/>
      <c r="V61" s="18"/>
      <c r="W61" s="18"/>
      <c r="X61" s="18"/>
      <c r="Y61" s="18"/>
      <c r="Z61" s="48"/>
      <c r="AA61" s="9"/>
    </row>
    <row r="62" spans="1:27" ht="16.5">
      <c r="A62" s="3"/>
      <c r="B62" s="95" t="s">
        <v>73</v>
      </c>
      <c r="C62" s="1"/>
      <c r="D62" s="1"/>
      <c r="E62" s="1"/>
      <c r="F62" s="1"/>
      <c r="G62" s="1"/>
      <c r="H62" s="1"/>
      <c r="I62" s="1"/>
      <c r="J62" s="1"/>
      <c r="K62" s="1"/>
      <c r="L62" s="1"/>
      <c r="M62" s="18"/>
      <c r="N62" s="18"/>
      <c r="O62" s="18"/>
      <c r="P62" s="18"/>
      <c r="Q62" s="18"/>
      <c r="R62" s="18"/>
      <c r="S62" s="18"/>
      <c r="T62" s="18"/>
      <c r="U62" s="18"/>
      <c r="V62" s="18"/>
      <c r="W62" s="18"/>
      <c r="X62" s="18"/>
      <c r="Y62" s="18"/>
      <c r="Z62" s="48"/>
      <c r="AA62" s="9"/>
    </row>
    <row r="63" spans="1:27" ht="16.5">
      <c r="A63" s="3"/>
      <c r="B63" s="1"/>
      <c r="C63" s="1"/>
      <c r="D63" s="1"/>
      <c r="E63" s="1"/>
      <c r="F63" s="1"/>
      <c r="G63" s="1"/>
      <c r="H63" s="1"/>
      <c r="I63" s="1"/>
      <c r="J63" s="1"/>
      <c r="K63" s="1"/>
      <c r="L63" s="1"/>
      <c r="M63" s="18"/>
      <c r="N63" s="18"/>
      <c r="O63" s="18"/>
      <c r="P63" s="18"/>
      <c r="Q63" s="18"/>
      <c r="R63" s="18"/>
      <c r="S63" s="18"/>
      <c r="T63" s="18"/>
      <c r="U63" s="18"/>
      <c r="V63" s="18"/>
      <c r="W63" s="18"/>
      <c r="X63" s="18"/>
      <c r="Y63" s="18"/>
      <c r="Z63" s="48"/>
      <c r="AA63" s="9"/>
    </row>
    <row r="64" spans="1:27" ht="16.5">
      <c r="A64" s="3"/>
      <c r="B64" s="1"/>
      <c r="C64" s="1"/>
      <c r="D64" s="1"/>
      <c r="E64" s="1"/>
      <c r="F64" s="1"/>
      <c r="G64" s="1"/>
      <c r="H64" s="1"/>
      <c r="I64" s="1"/>
      <c r="J64" s="1"/>
      <c r="K64" s="1"/>
      <c r="L64" s="1"/>
      <c r="M64" s="18"/>
      <c r="N64" s="18"/>
      <c r="O64" s="18"/>
      <c r="P64" s="18"/>
      <c r="Q64" s="18"/>
      <c r="R64" s="18"/>
      <c r="S64" s="18"/>
      <c r="T64" s="18"/>
      <c r="U64" s="18"/>
      <c r="V64" s="18"/>
      <c r="W64" s="18"/>
      <c r="X64" s="18"/>
      <c r="Y64" s="18"/>
      <c r="Z64" s="48"/>
      <c r="AA64" s="9"/>
    </row>
    <row r="65" spans="1:27" ht="16.5">
      <c r="A65" s="3"/>
      <c r="B65" s="18"/>
      <c r="C65" s="18"/>
      <c r="D65" s="18"/>
      <c r="E65" s="18"/>
      <c r="F65" s="18"/>
      <c r="G65" s="18"/>
      <c r="H65" s="18"/>
      <c r="I65" s="18"/>
      <c r="J65" s="18"/>
      <c r="K65" s="18"/>
      <c r="L65" s="18"/>
      <c r="M65" s="18"/>
      <c r="N65" s="18"/>
      <c r="O65" s="18"/>
      <c r="P65" s="18"/>
      <c r="Q65" s="18"/>
      <c r="R65" s="18"/>
      <c r="S65" s="18"/>
      <c r="T65" s="18"/>
      <c r="U65" s="18"/>
      <c r="V65" s="18"/>
      <c r="W65" s="18"/>
      <c r="X65" s="18"/>
      <c r="Y65" s="18"/>
      <c r="Z65" s="48"/>
      <c r="AA65" s="9"/>
    </row>
    <row r="66" spans="1:27" ht="16.5">
      <c r="A66" s="3"/>
      <c r="B66" s="18"/>
      <c r="C66" s="18"/>
      <c r="D66" s="18"/>
      <c r="E66" s="18"/>
      <c r="F66" s="18"/>
      <c r="G66" s="18"/>
      <c r="H66" s="18"/>
      <c r="I66" s="18"/>
      <c r="J66" s="18"/>
      <c r="K66" s="18"/>
      <c r="L66" s="18"/>
      <c r="M66" s="18"/>
      <c r="N66" s="18"/>
      <c r="O66" s="18"/>
      <c r="P66" s="18"/>
      <c r="Q66" s="18"/>
      <c r="R66" s="18"/>
      <c r="S66" s="18"/>
      <c r="T66" s="18"/>
      <c r="U66" s="18"/>
      <c r="V66" s="18"/>
      <c r="W66" s="18"/>
      <c r="X66" s="18"/>
      <c r="Y66" s="18"/>
      <c r="Z66" s="48"/>
      <c r="AA66" s="9"/>
    </row>
    <row r="67" spans="1:27" ht="16.5">
      <c r="A67" s="3"/>
      <c r="B67" s="18"/>
      <c r="C67" s="18"/>
      <c r="D67" s="18"/>
      <c r="E67" s="18"/>
      <c r="F67" s="18"/>
      <c r="G67" s="18"/>
      <c r="H67" s="18"/>
      <c r="I67" s="18"/>
      <c r="J67" s="18"/>
      <c r="K67" s="18"/>
      <c r="L67" s="18"/>
      <c r="M67" s="18"/>
      <c r="N67" s="18"/>
      <c r="O67" s="18"/>
      <c r="P67" s="18"/>
      <c r="Q67" s="18"/>
      <c r="R67" s="18"/>
      <c r="S67" s="18"/>
      <c r="T67" s="18"/>
      <c r="U67" s="18"/>
      <c r="V67" s="18"/>
      <c r="W67" s="18"/>
      <c r="X67" s="18"/>
      <c r="Y67" s="18"/>
      <c r="Z67" s="48"/>
      <c r="AA67" s="9"/>
    </row>
    <row r="68" spans="1:27" ht="16.5">
      <c r="A68" s="3"/>
      <c r="B68" s="18"/>
      <c r="C68" s="18"/>
      <c r="D68" s="18"/>
      <c r="E68" s="18"/>
      <c r="F68" s="18"/>
      <c r="G68" s="18"/>
      <c r="H68" s="18"/>
      <c r="I68" s="18"/>
      <c r="J68" s="18"/>
      <c r="K68" s="18"/>
      <c r="L68" s="18"/>
      <c r="M68" s="18"/>
      <c r="N68" s="18"/>
      <c r="O68" s="18"/>
      <c r="P68" s="18"/>
      <c r="Q68" s="18"/>
      <c r="R68" s="18"/>
      <c r="S68" s="18"/>
      <c r="T68" s="18"/>
      <c r="U68" s="18"/>
      <c r="V68" s="18"/>
      <c r="W68" s="18"/>
      <c r="X68" s="18"/>
      <c r="Y68" s="18"/>
      <c r="Z68" s="48"/>
      <c r="AA68" s="9"/>
    </row>
    <row r="69" spans="1:27" ht="16.5">
      <c r="A69" s="3"/>
      <c r="B69" s="18"/>
      <c r="C69" s="18"/>
      <c r="D69" s="18"/>
      <c r="E69" s="18"/>
      <c r="F69" s="18"/>
      <c r="G69" s="18"/>
      <c r="H69" s="18"/>
      <c r="I69" s="18"/>
      <c r="J69" s="18"/>
      <c r="K69" s="18"/>
      <c r="L69" s="18"/>
      <c r="M69" s="18"/>
      <c r="N69" s="18"/>
      <c r="O69" s="18"/>
      <c r="P69" s="18"/>
      <c r="Q69" s="18"/>
      <c r="R69" s="18"/>
      <c r="S69" s="18"/>
      <c r="T69" s="18"/>
      <c r="U69" s="18"/>
      <c r="V69" s="18"/>
      <c r="W69" s="18"/>
      <c r="X69" s="18"/>
      <c r="Y69" s="18"/>
      <c r="Z69" s="48"/>
      <c r="AA69" s="9"/>
    </row>
    <row r="70" spans="1:27" ht="16.5">
      <c r="A70" s="3"/>
      <c r="B70" s="18"/>
      <c r="C70" s="18"/>
      <c r="D70" s="18"/>
      <c r="E70" s="18"/>
      <c r="F70" s="18"/>
      <c r="G70" s="18"/>
      <c r="H70" s="18"/>
      <c r="I70" s="18"/>
      <c r="J70" s="18"/>
      <c r="K70" s="18"/>
      <c r="L70" s="18"/>
      <c r="M70" s="18"/>
      <c r="N70" s="18"/>
      <c r="O70" s="18"/>
      <c r="P70" s="18"/>
      <c r="Q70" s="18"/>
      <c r="R70" s="18"/>
      <c r="S70" s="18"/>
      <c r="T70" s="18"/>
      <c r="U70" s="18"/>
      <c r="V70" s="18"/>
      <c r="W70" s="18"/>
      <c r="X70" s="18"/>
      <c r="Y70" s="18"/>
      <c r="Z70" s="48"/>
      <c r="AA70" s="9"/>
    </row>
    <row r="71" spans="1:27" ht="16.5">
      <c r="A71" s="3"/>
      <c r="B71" s="18"/>
      <c r="C71" s="18"/>
      <c r="D71" s="18"/>
      <c r="E71" s="18"/>
      <c r="F71" s="18"/>
      <c r="G71" s="18"/>
      <c r="H71" s="18"/>
      <c r="I71" s="18"/>
      <c r="J71" s="18"/>
      <c r="K71" s="18"/>
      <c r="L71" s="18"/>
      <c r="M71" s="18"/>
      <c r="N71" s="18"/>
      <c r="O71" s="18"/>
      <c r="P71" s="18"/>
      <c r="Q71" s="18"/>
      <c r="R71" s="18"/>
      <c r="S71" s="18"/>
      <c r="T71" s="18"/>
      <c r="U71" s="18"/>
      <c r="V71" s="18"/>
      <c r="W71" s="18"/>
      <c r="X71" s="18"/>
      <c r="Y71" s="18"/>
      <c r="Z71" s="48"/>
      <c r="AA71" s="9"/>
    </row>
    <row r="72" spans="1:27" ht="16.5">
      <c r="A72" s="3"/>
      <c r="B72" s="18"/>
      <c r="C72" s="18"/>
      <c r="D72" s="18"/>
      <c r="E72" s="18"/>
      <c r="F72" s="18"/>
      <c r="G72" s="18"/>
      <c r="H72" s="18"/>
      <c r="I72" s="18"/>
      <c r="J72" s="18"/>
      <c r="K72" s="18"/>
      <c r="L72" s="18"/>
      <c r="M72" s="18"/>
      <c r="N72" s="18"/>
      <c r="O72" s="18"/>
      <c r="P72" s="18"/>
      <c r="Q72" s="18"/>
      <c r="R72" s="18"/>
      <c r="S72" s="18"/>
      <c r="T72" s="18"/>
      <c r="U72" s="18"/>
      <c r="V72" s="18"/>
      <c r="W72" s="18"/>
      <c r="X72" s="18"/>
      <c r="Y72" s="18"/>
      <c r="Z72" s="48"/>
      <c r="AA72" s="9"/>
    </row>
    <row r="73" spans="1:27" ht="16.5">
      <c r="A73" s="3"/>
      <c r="B73" s="18"/>
      <c r="C73" s="18"/>
      <c r="D73" s="18"/>
      <c r="E73" s="18"/>
      <c r="F73" s="18"/>
      <c r="G73" s="18"/>
      <c r="H73" s="18"/>
      <c r="I73" s="18"/>
      <c r="J73" s="18"/>
      <c r="K73" s="18"/>
      <c r="L73" s="18"/>
      <c r="M73" s="18"/>
      <c r="N73" s="18"/>
      <c r="O73" s="18"/>
      <c r="P73" s="18"/>
      <c r="Q73" s="18"/>
      <c r="R73" s="18"/>
      <c r="S73" s="18"/>
      <c r="T73" s="18"/>
      <c r="U73" s="18"/>
      <c r="V73" s="18"/>
      <c r="W73" s="18"/>
      <c r="X73" s="18"/>
      <c r="Y73" s="18"/>
      <c r="Z73" s="48"/>
      <c r="AA73" s="9"/>
    </row>
    <row r="74" spans="1:27" ht="16.5">
      <c r="A74" s="3"/>
      <c r="B74" s="18"/>
      <c r="C74" s="18"/>
      <c r="D74" s="18"/>
      <c r="E74" s="18"/>
      <c r="F74" s="18"/>
      <c r="G74" s="18"/>
      <c r="H74" s="18"/>
      <c r="I74" s="18"/>
      <c r="J74" s="18"/>
      <c r="K74" s="18"/>
      <c r="L74" s="18"/>
      <c r="M74" s="18"/>
      <c r="N74" s="18"/>
      <c r="O74" s="18"/>
      <c r="P74" s="18"/>
      <c r="Q74" s="18"/>
      <c r="R74" s="18"/>
      <c r="S74" s="18"/>
      <c r="T74" s="18"/>
      <c r="U74" s="18"/>
      <c r="V74" s="18"/>
      <c r="W74" s="18"/>
      <c r="X74" s="18"/>
      <c r="Y74" s="18"/>
      <c r="Z74" s="48"/>
      <c r="AA74" s="9"/>
    </row>
    <row r="75" spans="1:27" ht="16.5" customHeight="1">
      <c r="A75" s="3"/>
      <c r="B75" s="18"/>
      <c r="C75" s="18"/>
      <c r="D75" s="18"/>
      <c r="E75" s="18"/>
      <c r="F75" s="18"/>
      <c r="G75" s="18"/>
      <c r="H75" s="18"/>
      <c r="I75" s="18"/>
      <c r="J75" s="18"/>
      <c r="K75" s="18"/>
      <c r="L75" s="18"/>
      <c r="M75" s="18"/>
      <c r="N75" s="18"/>
      <c r="O75" s="18"/>
      <c r="P75" s="18"/>
      <c r="Q75" s="18"/>
      <c r="R75" s="18"/>
      <c r="S75" s="18"/>
      <c r="T75" s="18"/>
      <c r="U75" s="18"/>
      <c r="V75" s="18"/>
      <c r="W75" s="18"/>
      <c r="X75" s="18"/>
      <c r="Y75" s="18"/>
      <c r="Z75" s="48"/>
      <c r="AA75" s="9"/>
    </row>
    <row r="76" spans="1:27" ht="12.75" customHeight="1">
      <c r="A76" s="3"/>
      <c r="B76" s="18"/>
      <c r="C76" s="18"/>
      <c r="D76" s="18"/>
      <c r="E76" s="18"/>
      <c r="F76" s="18"/>
      <c r="G76" s="18"/>
      <c r="H76" s="18"/>
      <c r="I76" s="18"/>
      <c r="J76" s="18"/>
      <c r="K76" s="18"/>
      <c r="L76" s="18"/>
      <c r="M76" s="18"/>
      <c r="N76" s="18"/>
      <c r="O76" s="18"/>
      <c r="P76" s="18"/>
      <c r="Q76" s="18"/>
      <c r="R76" s="18"/>
      <c r="S76" s="18"/>
      <c r="T76" s="18"/>
      <c r="U76" s="18"/>
      <c r="V76" s="18"/>
      <c r="W76" s="18"/>
      <c r="X76" s="18"/>
      <c r="Y76" s="18"/>
      <c r="Z76" s="48"/>
      <c r="AA76" s="9"/>
    </row>
    <row r="77" spans="1:27" ht="15.75" customHeight="1">
      <c r="A77" s="3"/>
      <c r="B77" s="606" t="str">
        <f>IF(AND(W54=0,K34=0),"NOT ENOUGH DATA",IF(W54&lt;=K34,"PRESSURE TEST PASSED","PRESSURE TEST FAILED"))</f>
        <v>NOT ENOUGH DATA</v>
      </c>
      <c r="C77" s="607"/>
      <c r="D77" s="607"/>
      <c r="E77" s="607"/>
      <c r="F77" s="607"/>
      <c r="G77" s="607"/>
      <c r="H77" s="607"/>
      <c r="I77" s="607"/>
      <c r="J77" s="607"/>
      <c r="K77" s="607"/>
      <c r="L77" s="607"/>
      <c r="M77" s="607"/>
      <c r="N77" s="607"/>
      <c r="O77" s="607"/>
      <c r="P77" s="607"/>
      <c r="Q77" s="607"/>
      <c r="R77" s="607"/>
      <c r="S77" s="607"/>
      <c r="T77" s="607"/>
      <c r="U77" s="607"/>
      <c r="V77" s="607"/>
      <c r="W77" s="607"/>
      <c r="X77" s="607"/>
      <c r="Y77" s="608"/>
      <c r="Z77" s="52"/>
      <c r="AA77" s="14"/>
    </row>
    <row r="78" spans="1:27" ht="15" customHeight="1">
      <c r="A78" s="3"/>
      <c r="B78" s="609"/>
      <c r="C78" s="610"/>
      <c r="D78" s="610"/>
      <c r="E78" s="610"/>
      <c r="F78" s="610"/>
      <c r="G78" s="610"/>
      <c r="H78" s="610"/>
      <c r="I78" s="610"/>
      <c r="J78" s="610"/>
      <c r="K78" s="610"/>
      <c r="L78" s="610"/>
      <c r="M78" s="610"/>
      <c r="N78" s="610"/>
      <c r="O78" s="610"/>
      <c r="P78" s="610"/>
      <c r="Q78" s="610"/>
      <c r="R78" s="610"/>
      <c r="S78" s="610"/>
      <c r="T78" s="610"/>
      <c r="U78" s="610"/>
      <c r="V78" s="610"/>
      <c r="W78" s="610"/>
      <c r="X78" s="610"/>
      <c r="Y78" s="611"/>
      <c r="Z78" s="52"/>
      <c r="AA78" s="10"/>
    </row>
    <row r="79" spans="1:27" ht="33" customHeight="1">
      <c r="A79" s="3"/>
      <c r="B79" s="612" t="str">
        <f>IF(AND(W54=0,K34=0),"NOT ENOUGH DATA",IF(W54&lt;=K34,"(Makeup Water Required &lt; Makeup Water Allowance)","(Makeup Water Required &gt; Makeup Water Allowance)
Inspect infrastructure for leaks before restarting pressure test"))</f>
        <v>NOT ENOUGH DATA</v>
      </c>
      <c r="C79" s="613"/>
      <c r="D79" s="613"/>
      <c r="E79" s="613"/>
      <c r="F79" s="613"/>
      <c r="G79" s="613"/>
      <c r="H79" s="613"/>
      <c r="I79" s="613"/>
      <c r="J79" s="613"/>
      <c r="K79" s="613"/>
      <c r="L79" s="613"/>
      <c r="M79" s="613"/>
      <c r="N79" s="613"/>
      <c r="O79" s="613"/>
      <c r="P79" s="613"/>
      <c r="Q79" s="613"/>
      <c r="R79" s="613"/>
      <c r="S79" s="613"/>
      <c r="T79" s="613"/>
      <c r="U79" s="613"/>
      <c r="V79" s="613"/>
      <c r="W79" s="613"/>
      <c r="X79" s="613"/>
      <c r="Y79" s="614"/>
      <c r="Z79" s="48"/>
      <c r="AA79" s="10"/>
    </row>
    <row r="80" spans="1:26" ht="3" customHeight="1">
      <c r="A80" s="138"/>
      <c r="B80" s="139"/>
      <c r="C80" s="139"/>
      <c r="D80" s="139"/>
      <c r="E80" s="139"/>
      <c r="F80" s="139"/>
      <c r="G80" s="139"/>
      <c r="H80" s="139"/>
      <c r="I80" s="139"/>
      <c r="J80" s="139"/>
      <c r="K80" s="136"/>
      <c r="L80" s="136"/>
      <c r="M80" s="136"/>
      <c r="N80" s="136"/>
      <c r="O80" s="136"/>
      <c r="P80" s="22"/>
      <c r="Q80" s="22"/>
      <c r="R80" s="22"/>
      <c r="S80" s="22"/>
      <c r="T80" s="22"/>
      <c r="U80" s="22"/>
      <c r="V80" s="22"/>
      <c r="W80" s="22"/>
      <c r="X80" s="22"/>
      <c r="Y80" s="22"/>
      <c r="Z80" s="140"/>
    </row>
    <row r="81" spans="1:26" ht="21.75" customHeight="1">
      <c r="A81" s="556" t="s">
        <v>72</v>
      </c>
      <c r="B81" s="557"/>
      <c r="C81" s="557"/>
      <c r="D81" s="557"/>
      <c r="E81" s="557"/>
      <c r="F81" s="557"/>
      <c r="G81" s="557"/>
      <c r="H81" s="557"/>
      <c r="I81" s="557"/>
      <c r="J81" s="558"/>
      <c r="K81" s="302"/>
      <c r="L81" s="303"/>
      <c r="M81" s="303"/>
      <c r="N81" s="303"/>
      <c r="O81" s="303"/>
      <c r="P81" s="303"/>
      <c r="Q81" s="303"/>
      <c r="R81" s="303"/>
      <c r="S81" s="303"/>
      <c r="T81" s="303"/>
      <c r="U81" s="303"/>
      <c r="V81" s="303"/>
      <c r="W81" s="303"/>
      <c r="X81" s="303"/>
      <c r="Y81" s="303"/>
      <c r="Z81" s="304"/>
    </row>
    <row r="82" spans="1:26" ht="21.75" customHeight="1">
      <c r="A82" s="576" t="s">
        <v>46</v>
      </c>
      <c r="B82" s="577"/>
      <c r="C82" s="577"/>
      <c r="D82" s="577"/>
      <c r="E82" s="577"/>
      <c r="F82" s="577"/>
      <c r="G82" s="577"/>
      <c r="H82" s="577"/>
      <c r="I82" s="577"/>
      <c r="J82" s="578"/>
      <c r="K82" s="302"/>
      <c r="L82" s="303"/>
      <c r="M82" s="303"/>
      <c r="N82" s="303"/>
      <c r="O82" s="303"/>
      <c r="P82" s="303"/>
      <c r="Q82" s="303"/>
      <c r="R82" s="303"/>
      <c r="S82" s="303"/>
      <c r="T82" s="303"/>
      <c r="U82" s="303"/>
      <c r="V82" s="303"/>
      <c r="W82" s="303"/>
      <c r="X82" s="303"/>
      <c r="Y82" s="303"/>
      <c r="Z82" s="304"/>
    </row>
    <row r="83" spans="1:26" ht="21.75" customHeight="1">
      <c r="A83" s="576" t="s">
        <v>47</v>
      </c>
      <c r="B83" s="577"/>
      <c r="C83" s="577"/>
      <c r="D83" s="577"/>
      <c r="E83" s="577"/>
      <c r="F83" s="577"/>
      <c r="G83" s="577"/>
      <c r="H83" s="577"/>
      <c r="I83" s="577"/>
      <c r="J83" s="578"/>
      <c r="K83" s="302"/>
      <c r="L83" s="303"/>
      <c r="M83" s="303"/>
      <c r="N83" s="303"/>
      <c r="O83" s="303"/>
      <c r="P83" s="303"/>
      <c r="Q83" s="303"/>
      <c r="R83" s="303"/>
      <c r="S83" s="303"/>
      <c r="T83" s="303"/>
      <c r="U83" s="303"/>
      <c r="V83" s="303"/>
      <c r="W83" s="303"/>
      <c r="X83" s="303"/>
      <c r="Y83" s="303"/>
      <c r="Z83" s="304"/>
    </row>
    <row r="84" spans="1:26" ht="21.75" customHeight="1" thickBot="1">
      <c r="A84" s="573" t="s">
        <v>48</v>
      </c>
      <c r="B84" s="574"/>
      <c r="C84" s="574"/>
      <c r="D84" s="574"/>
      <c r="E84" s="574"/>
      <c r="F84" s="574"/>
      <c r="G84" s="574"/>
      <c r="H84" s="574"/>
      <c r="I84" s="574"/>
      <c r="J84" s="575"/>
      <c r="K84" s="299"/>
      <c r="L84" s="300"/>
      <c r="M84" s="300"/>
      <c r="N84" s="300"/>
      <c r="O84" s="300"/>
      <c r="P84" s="300"/>
      <c r="Q84" s="300"/>
      <c r="R84" s="300"/>
      <c r="S84" s="300"/>
      <c r="T84" s="300"/>
      <c r="U84" s="300"/>
      <c r="V84" s="300"/>
      <c r="W84" s="300"/>
      <c r="X84" s="300"/>
      <c r="Y84" s="300"/>
      <c r="Z84" s="301"/>
    </row>
    <row r="85" spans="2:26" ht="15">
      <c r="B85" s="4"/>
      <c r="C85" s="4"/>
      <c r="D85" s="4"/>
      <c r="E85" s="4"/>
      <c r="F85" s="4"/>
      <c r="G85" s="4"/>
      <c r="H85" s="4"/>
      <c r="I85" s="4"/>
      <c r="J85" s="4"/>
      <c r="K85" s="4"/>
      <c r="L85" s="4"/>
      <c r="M85" s="4"/>
      <c r="N85" s="4"/>
      <c r="O85" s="4"/>
      <c r="P85" s="4"/>
      <c r="Q85" s="4"/>
      <c r="R85" s="4"/>
      <c r="S85" s="4"/>
      <c r="T85" s="4"/>
      <c r="U85" s="4"/>
      <c r="V85" s="4"/>
      <c r="W85" s="4"/>
      <c r="X85" s="4"/>
      <c r="Y85" s="4"/>
      <c r="Z85" s="4"/>
    </row>
    <row r="86" spans="2:26" ht="15">
      <c r="B86" s="4"/>
      <c r="C86" s="4"/>
      <c r="D86" s="4"/>
      <c r="E86" s="4"/>
      <c r="F86" s="4"/>
      <c r="G86" s="4"/>
      <c r="H86" s="4"/>
      <c r="I86" s="4"/>
      <c r="J86" s="4"/>
      <c r="K86" s="4"/>
      <c r="L86" s="4"/>
      <c r="M86" s="4"/>
      <c r="N86" s="4"/>
      <c r="O86" s="4"/>
      <c r="P86" s="4"/>
      <c r="Q86" s="4"/>
      <c r="R86" s="4"/>
      <c r="S86" s="4"/>
      <c r="T86" s="4"/>
      <c r="U86" s="4"/>
      <c r="V86" s="4"/>
      <c r="W86" s="4"/>
      <c r="X86" s="4"/>
      <c r="Y86" s="4"/>
      <c r="Z86" s="4"/>
    </row>
    <row r="87" spans="2:26" ht="15">
      <c r="B87" s="4"/>
      <c r="C87" s="4"/>
      <c r="D87" s="4"/>
      <c r="E87" s="4"/>
      <c r="F87" s="4"/>
      <c r="G87" s="4"/>
      <c r="H87" s="4"/>
      <c r="I87" s="4"/>
      <c r="J87" s="4"/>
      <c r="K87" s="4"/>
      <c r="L87" s="4"/>
      <c r="M87" s="4"/>
      <c r="N87" s="4"/>
      <c r="O87" s="4"/>
      <c r="P87" s="4"/>
      <c r="Q87" s="4"/>
      <c r="R87" s="4"/>
      <c r="S87" s="4"/>
      <c r="T87" s="4"/>
      <c r="U87" s="4"/>
      <c r="V87" s="4"/>
      <c r="W87" s="4"/>
      <c r="X87" s="4"/>
      <c r="Y87" s="4"/>
      <c r="Z87" s="4"/>
    </row>
    <row r="88" spans="2:26" ht="15">
      <c r="B88" s="4"/>
      <c r="C88" s="4"/>
      <c r="D88" s="4"/>
      <c r="E88" s="4"/>
      <c r="F88" s="4"/>
      <c r="G88" s="4"/>
      <c r="H88" s="4"/>
      <c r="I88" s="4"/>
      <c r="J88" s="4"/>
      <c r="K88" s="4"/>
      <c r="L88" s="4"/>
      <c r="M88" s="4"/>
      <c r="N88" s="4"/>
      <c r="O88" s="4"/>
      <c r="P88" s="4"/>
      <c r="Q88" s="4"/>
      <c r="R88" s="4"/>
      <c r="S88" s="4"/>
      <c r="T88" s="4"/>
      <c r="U88" s="4"/>
      <c r="V88" s="4"/>
      <c r="W88" s="4"/>
      <c r="X88" s="4"/>
      <c r="Y88" s="4"/>
      <c r="Z88" s="4"/>
    </row>
    <row r="89" spans="2:26" ht="15">
      <c r="B89" s="4"/>
      <c r="C89" s="4"/>
      <c r="D89" s="4"/>
      <c r="E89" s="4"/>
      <c r="F89" s="4"/>
      <c r="G89" s="4"/>
      <c r="H89" s="4"/>
      <c r="I89" s="4"/>
      <c r="J89" s="4"/>
      <c r="K89" s="4"/>
      <c r="L89" s="4"/>
      <c r="M89" s="4"/>
      <c r="N89" s="4"/>
      <c r="O89" s="4"/>
      <c r="P89" s="4"/>
      <c r="Q89" s="4"/>
      <c r="R89" s="4"/>
      <c r="S89" s="4"/>
      <c r="T89" s="4"/>
      <c r="U89" s="4"/>
      <c r="V89" s="4"/>
      <c r="W89" s="4"/>
      <c r="X89" s="4"/>
      <c r="Y89" s="4"/>
      <c r="Z89" s="4"/>
    </row>
    <row r="90" spans="2:26" ht="15">
      <c r="B90" s="4"/>
      <c r="C90" s="4"/>
      <c r="D90" s="4"/>
      <c r="E90" s="4"/>
      <c r="F90" s="4"/>
      <c r="G90" s="4"/>
      <c r="H90" s="4"/>
      <c r="I90" s="4"/>
      <c r="J90" s="4"/>
      <c r="K90" s="4"/>
      <c r="L90" s="4"/>
      <c r="M90" s="4"/>
      <c r="N90" s="4"/>
      <c r="O90" s="4"/>
      <c r="P90" s="4"/>
      <c r="Q90" s="4"/>
      <c r="R90" s="4"/>
      <c r="S90" s="4"/>
      <c r="T90" s="4"/>
      <c r="U90" s="4"/>
      <c r="V90" s="4"/>
      <c r="W90" s="4"/>
      <c r="X90" s="4"/>
      <c r="Y90" s="4"/>
      <c r="Z90" s="4"/>
    </row>
    <row r="91" spans="2:26" ht="15">
      <c r="B91" s="4"/>
      <c r="C91" s="4"/>
      <c r="D91" s="4"/>
      <c r="E91" s="4"/>
      <c r="F91" s="4"/>
      <c r="G91" s="4"/>
      <c r="H91" s="4"/>
      <c r="I91" s="4"/>
      <c r="J91" s="4"/>
      <c r="K91" s="4"/>
      <c r="L91" s="4"/>
      <c r="M91" s="4"/>
      <c r="N91" s="4"/>
      <c r="O91" s="4"/>
      <c r="P91" s="4"/>
      <c r="Q91" s="4"/>
      <c r="R91" s="4"/>
      <c r="S91" s="4"/>
      <c r="T91" s="4"/>
      <c r="U91" s="4"/>
      <c r="V91" s="4"/>
      <c r="W91" s="4"/>
      <c r="X91" s="4"/>
      <c r="Y91" s="4"/>
      <c r="Z91" s="4"/>
    </row>
    <row r="92" spans="2:26" ht="15">
      <c r="B92" s="4"/>
      <c r="C92" s="4"/>
      <c r="D92" s="4"/>
      <c r="E92" s="4"/>
      <c r="F92" s="4"/>
      <c r="G92" s="4"/>
      <c r="H92" s="4"/>
      <c r="I92" s="4"/>
      <c r="J92" s="4"/>
      <c r="K92" s="4"/>
      <c r="L92" s="4"/>
      <c r="M92" s="4"/>
      <c r="N92" s="4"/>
      <c r="O92" s="4"/>
      <c r="P92" s="4"/>
      <c r="Q92" s="4"/>
      <c r="R92" s="4"/>
      <c r="S92" s="4"/>
      <c r="T92" s="4"/>
      <c r="U92" s="4"/>
      <c r="V92" s="4"/>
      <c r="W92" s="4"/>
      <c r="X92" s="4"/>
      <c r="Y92" s="4"/>
      <c r="Z92" s="4"/>
    </row>
    <row r="93" spans="2:26" ht="15">
      <c r="B93" s="4"/>
      <c r="C93" s="4"/>
      <c r="D93" s="4"/>
      <c r="E93" s="4"/>
      <c r="F93" s="4"/>
      <c r="G93" s="4"/>
      <c r="H93" s="4"/>
      <c r="I93" s="4"/>
      <c r="J93" s="4"/>
      <c r="K93" s="4"/>
      <c r="L93" s="4"/>
      <c r="M93" s="4"/>
      <c r="N93" s="4"/>
      <c r="O93" s="4"/>
      <c r="P93" s="4"/>
      <c r="Q93" s="4"/>
      <c r="R93" s="4"/>
      <c r="S93" s="4"/>
      <c r="T93" s="4"/>
      <c r="U93" s="4"/>
      <c r="V93" s="4"/>
      <c r="W93" s="4"/>
      <c r="X93" s="4"/>
      <c r="Y93" s="4"/>
      <c r="Z93" s="4"/>
    </row>
    <row r="94" spans="2:26" ht="15">
      <c r="B94" s="4"/>
      <c r="C94" s="4"/>
      <c r="D94" s="4"/>
      <c r="E94" s="4"/>
      <c r="F94" s="4"/>
      <c r="G94" s="4"/>
      <c r="H94" s="4"/>
      <c r="I94" s="4"/>
      <c r="J94" s="4"/>
      <c r="K94" s="4"/>
      <c r="L94" s="4"/>
      <c r="M94" s="4"/>
      <c r="N94" s="4"/>
      <c r="O94" s="4"/>
      <c r="P94" s="4"/>
      <c r="Q94" s="4"/>
      <c r="R94" s="4"/>
      <c r="S94" s="4"/>
      <c r="T94" s="4"/>
      <c r="U94" s="4"/>
      <c r="V94" s="4"/>
      <c r="W94" s="4"/>
      <c r="X94" s="4"/>
      <c r="Y94" s="4"/>
      <c r="Z94" s="4"/>
    </row>
    <row r="95" spans="2:26" ht="15">
      <c r="B95" s="4"/>
      <c r="C95" s="4"/>
      <c r="D95" s="4"/>
      <c r="E95" s="4"/>
      <c r="F95" s="4"/>
      <c r="G95" s="4"/>
      <c r="H95" s="4"/>
      <c r="I95" s="4"/>
      <c r="J95" s="4"/>
      <c r="K95" s="4"/>
      <c r="L95" s="4"/>
      <c r="M95" s="4"/>
      <c r="N95" s="4"/>
      <c r="O95" s="4"/>
      <c r="P95" s="4"/>
      <c r="Q95" s="4"/>
      <c r="R95" s="4"/>
      <c r="S95" s="4"/>
      <c r="T95" s="4"/>
      <c r="U95" s="4"/>
      <c r="V95" s="4"/>
      <c r="W95" s="4"/>
      <c r="X95" s="4"/>
      <c r="Y95" s="4"/>
      <c r="Z95" s="4"/>
    </row>
    <row r="96" spans="2:26" ht="15">
      <c r="B96" s="4"/>
      <c r="C96" s="4"/>
      <c r="D96" s="4"/>
      <c r="E96" s="4"/>
      <c r="F96" s="4"/>
      <c r="G96" s="4"/>
      <c r="H96" s="4"/>
      <c r="I96" s="4"/>
      <c r="J96" s="4"/>
      <c r="K96" s="4"/>
      <c r="L96" s="4"/>
      <c r="M96" s="4"/>
      <c r="N96" s="4"/>
      <c r="O96" s="4"/>
      <c r="P96" s="4"/>
      <c r="Q96" s="4"/>
      <c r="R96" s="4"/>
      <c r="S96" s="4"/>
      <c r="T96" s="4"/>
      <c r="U96" s="4"/>
      <c r="V96" s="4"/>
      <c r="W96" s="4"/>
      <c r="X96" s="4"/>
      <c r="Y96" s="4"/>
      <c r="Z96" s="4"/>
    </row>
    <row r="97" spans="2:26" ht="15">
      <c r="B97" s="4"/>
      <c r="C97" s="4"/>
      <c r="D97" s="4"/>
      <c r="E97" s="4"/>
      <c r="F97" s="4"/>
      <c r="G97" s="4"/>
      <c r="H97" s="4"/>
      <c r="I97" s="4"/>
      <c r="J97" s="4"/>
      <c r="K97" s="4"/>
      <c r="L97" s="4"/>
      <c r="M97" s="4"/>
      <c r="N97" s="4"/>
      <c r="O97" s="4"/>
      <c r="P97" s="4"/>
      <c r="Q97" s="4"/>
      <c r="R97" s="4"/>
      <c r="S97" s="4"/>
      <c r="T97" s="4"/>
      <c r="U97" s="4"/>
      <c r="V97" s="4"/>
      <c r="W97" s="4"/>
      <c r="X97" s="4"/>
      <c r="Y97" s="4"/>
      <c r="Z97" s="4"/>
    </row>
    <row r="98" spans="2:26" ht="15">
      <c r="B98" s="4"/>
      <c r="C98" s="4"/>
      <c r="D98" s="4"/>
      <c r="E98" s="4"/>
      <c r="F98" s="4"/>
      <c r="G98" s="4"/>
      <c r="H98" s="4"/>
      <c r="I98" s="4"/>
      <c r="J98" s="4"/>
      <c r="K98" s="4"/>
      <c r="L98" s="4"/>
      <c r="M98" s="4"/>
      <c r="N98" s="4"/>
      <c r="O98" s="4"/>
      <c r="P98" s="4"/>
      <c r="Q98" s="4"/>
      <c r="R98" s="4"/>
      <c r="S98" s="4"/>
      <c r="T98" s="4"/>
      <c r="U98" s="4"/>
      <c r="V98" s="4"/>
      <c r="W98" s="4"/>
      <c r="X98" s="4"/>
      <c r="Y98" s="4"/>
      <c r="Z98" s="4"/>
    </row>
    <row r="99" spans="2:26" ht="15">
      <c r="B99" s="4"/>
      <c r="C99" s="4"/>
      <c r="D99" s="4"/>
      <c r="E99" s="4"/>
      <c r="F99" s="4"/>
      <c r="G99" s="4"/>
      <c r="H99" s="4"/>
      <c r="I99" s="4"/>
      <c r="J99" s="4"/>
      <c r="K99" s="4"/>
      <c r="L99" s="4"/>
      <c r="M99" s="4"/>
      <c r="N99" s="4"/>
      <c r="O99" s="4"/>
      <c r="P99" s="4"/>
      <c r="Q99" s="4"/>
      <c r="R99" s="4"/>
      <c r="S99" s="4"/>
      <c r="T99" s="4"/>
      <c r="U99" s="4"/>
      <c r="V99" s="4"/>
      <c r="W99" s="4"/>
      <c r="X99" s="4"/>
      <c r="Y99" s="4"/>
      <c r="Z99" s="4"/>
    </row>
    <row r="100" spans="2:26" ht="1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2:26" ht="15">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2:26" ht="1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2:26" ht="1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2:26" ht="15">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2:26" ht="15">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2:26" ht="15">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2:26" ht="1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2:26" ht="1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2:26" ht="1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2:26" ht="1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2:26" ht="1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2:26" ht="1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2:26" ht="1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2:26" ht="1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2:26" ht="1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2:26" ht="1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2:26" ht="1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2:26" ht="1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2:26" ht="1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2:26" ht="1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2:26" ht="1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2:26" ht="1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2:26" ht="1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2:26" ht="1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2:26" ht="1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2:26" ht="1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2:26" ht="1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2:26" ht="1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2:26" ht="1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2:26" ht="1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2:26" ht="1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2:26" ht="16.5">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sheetData>
  <sheetProtection/>
  <mergeCells count="119">
    <mergeCell ref="P54:V56"/>
    <mergeCell ref="F48:J48"/>
    <mergeCell ref="F49:J49"/>
    <mergeCell ref="B34:J35"/>
    <mergeCell ref="T14:V14"/>
    <mergeCell ref="G14:I14"/>
    <mergeCell ref="O18:R18"/>
    <mergeCell ref="O17:R17"/>
    <mergeCell ref="U15:X15"/>
    <mergeCell ref="U19:X19"/>
    <mergeCell ref="U17:X17"/>
    <mergeCell ref="H15:L15"/>
    <mergeCell ref="A12:Z13"/>
    <mergeCell ref="A10:Z10"/>
    <mergeCell ref="O8:Y8"/>
    <mergeCell ref="O7:Y7"/>
    <mergeCell ref="O6:Y6"/>
    <mergeCell ref="U18:Y18"/>
    <mergeCell ref="U16:Y16"/>
    <mergeCell ref="U22:Y22"/>
    <mergeCell ref="U20:Y20"/>
    <mergeCell ref="D8:J8"/>
    <mergeCell ref="B11:Z11"/>
    <mergeCell ref="K1:Z4"/>
    <mergeCell ref="B6:E6"/>
    <mergeCell ref="F6:J6"/>
    <mergeCell ref="B7:C7"/>
    <mergeCell ref="D7:J7"/>
    <mergeCell ref="K50:N50"/>
    <mergeCell ref="B31:E31"/>
    <mergeCell ref="O31:R31"/>
    <mergeCell ref="B32:E32"/>
    <mergeCell ref="O32:R32"/>
    <mergeCell ref="B29:E29"/>
    <mergeCell ref="O28:R28"/>
    <mergeCell ref="J23:M23"/>
    <mergeCell ref="G24:I24"/>
    <mergeCell ref="T24:V24"/>
    <mergeCell ref="U25:X25"/>
    <mergeCell ref="O27:R27"/>
    <mergeCell ref="U27:X27"/>
    <mergeCell ref="B27:E27"/>
    <mergeCell ref="B28:E28"/>
    <mergeCell ref="B47:E47"/>
    <mergeCell ref="B48:E48"/>
    <mergeCell ref="B49:E49"/>
    <mergeCell ref="F47:J47"/>
    <mergeCell ref="A83:J83"/>
    <mergeCell ref="K83:Z83"/>
    <mergeCell ref="A84:J84"/>
    <mergeCell ref="K84:Z84"/>
    <mergeCell ref="O22:R22"/>
    <mergeCell ref="O21:R21"/>
    <mergeCell ref="O20:R20"/>
    <mergeCell ref="O19:R19"/>
    <mergeCell ref="A81:J81"/>
    <mergeCell ref="K81:Z81"/>
    <mergeCell ref="A82:J82"/>
    <mergeCell ref="K82:Z82"/>
    <mergeCell ref="K52:N52"/>
    <mergeCell ref="C53:J53"/>
    <mergeCell ref="K53:N53"/>
    <mergeCell ref="K54:N54"/>
    <mergeCell ref="J41:Z44"/>
    <mergeCell ref="B46:E46"/>
    <mergeCell ref="F46:J46"/>
    <mergeCell ref="K46:N46"/>
    <mergeCell ref="O47:X51"/>
    <mergeCell ref="K47:N47"/>
    <mergeCell ref="K48:N48"/>
    <mergeCell ref="U21:X21"/>
    <mergeCell ref="B77:Y78"/>
    <mergeCell ref="B79:Y79"/>
    <mergeCell ref="K34:N35"/>
    <mergeCell ref="H27:L27"/>
    <mergeCell ref="H26:L26"/>
    <mergeCell ref="H25:L25"/>
    <mergeCell ref="B30:E30"/>
    <mergeCell ref="K49:N49"/>
    <mergeCell ref="H20:L20"/>
    <mergeCell ref="B22:E22"/>
    <mergeCell ref="H22:L22"/>
    <mergeCell ref="B21:E21"/>
    <mergeCell ref="H21:L21"/>
    <mergeCell ref="B20:E20"/>
    <mergeCell ref="H32:L32"/>
    <mergeCell ref="H31:L31"/>
    <mergeCell ref="H30:L30"/>
    <mergeCell ref="H29:L29"/>
    <mergeCell ref="H28:L28"/>
    <mergeCell ref="B26:E26"/>
    <mergeCell ref="U32:Y32"/>
    <mergeCell ref="U30:Y30"/>
    <mergeCell ref="U28:Y28"/>
    <mergeCell ref="U26:Y26"/>
    <mergeCell ref="Y54:Y56"/>
    <mergeCell ref="H19:L19"/>
    <mergeCell ref="H18:L18"/>
    <mergeCell ref="H17:L17"/>
    <mergeCell ref="H16:L16"/>
    <mergeCell ref="B50:E50"/>
    <mergeCell ref="B51:E51"/>
    <mergeCell ref="C54:J54"/>
    <mergeCell ref="K51:N51"/>
    <mergeCell ref="F50:J50"/>
    <mergeCell ref="F51:J51"/>
    <mergeCell ref="O16:R16"/>
    <mergeCell ref="O26:R26"/>
    <mergeCell ref="O34:O35"/>
    <mergeCell ref="O29:R29"/>
    <mergeCell ref="U29:X29"/>
    <mergeCell ref="O30:R30"/>
    <mergeCell ref="U31:X31"/>
    <mergeCell ref="B19:E19"/>
    <mergeCell ref="B18:E18"/>
    <mergeCell ref="B16:E16"/>
    <mergeCell ref="B17:E17"/>
    <mergeCell ref="W46:Y46"/>
    <mergeCell ref="W54:X56"/>
  </mergeCells>
  <conditionalFormatting sqref="B77">
    <cfRule type="containsText" priority="1" dxfId="2" operator="containsText" text="DATA">
      <formula>NOT(ISERROR(SEARCH("DATA",B77)))</formula>
    </cfRule>
    <cfRule type="containsText" priority="2" dxfId="1" operator="containsText" text="FAILED">
      <formula>NOT(ISERROR(SEARCH("FAILED",B77)))</formula>
    </cfRule>
    <cfRule type="containsText" priority="3" dxfId="0" operator="containsText" text="PASSED">
      <formula>NOT(ISERROR(SEARCH("PASSED",B77)))</formula>
    </cfRule>
  </conditionalFormatting>
  <dataValidations count="1">
    <dataValidation type="decimal" operator="greaterThanOrEqual" allowBlank="1" showInputMessage="1" showErrorMessage="1" error="Water Level will drop when pressure is pumped up so water level measurement will always increase." sqref="K48:N51">
      <formula1>K47</formula1>
    </dataValidation>
  </dataValidation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D140"/>
  <sheetViews>
    <sheetView zoomScalePageLayoutView="0" workbookViewId="0" topLeftCell="A40">
      <selection activeCell="P21" sqref="P21:S21"/>
    </sheetView>
  </sheetViews>
  <sheetFormatPr defaultColWidth="9.140625" defaultRowHeight="15"/>
  <cols>
    <col min="1" max="1" width="0.71875" style="1" customWidth="1"/>
    <col min="2" max="4" width="4.28125" style="19" customWidth="1"/>
    <col min="5" max="5" width="2.421875" style="19" customWidth="1"/>
    <col min="6" max="6" width="3.8515625" style="19" customWidth="1"/>
    <col min="7" max="7" width="2.28125" style="19" customWidth="1"/>
    <col min="8" max="8" width="4.28125" style="19" customWidth="1"/>
    <col min="9" max="9" width="3.421875" style="19" customWidth="1"/>
    <col min="10" max="10" width="2.421875" style="19" customWidth="1"/>
    <col min="11" max="11" width="4.140625" style="19" customWidth="1"/>
    <col min="12" max="12" width="4.28125" style="19" customWidth="1"/>
    <col min="13" max="13" width="3.8515625" style="19" customWidth="1"/>
    <col min="14" max="14" width="1.1484375" style="19" customWidth="1"/>
    <col min="15" max="16" width="4.28125" style="19" customWidth="1"/>
    <col min="17" max="17" width="4.140625" style="19" customWidth="1"/>
    <col min="18" max="18" width="2.421875" style="19" customWidth="1"/>
    <col min="19" max="19" width="3.8515625" style="19" customWidth="1"/>
    <col min="20" max="20" width="2.28125" style="19" customWidth="1"/>
    <col min="21" max="21" width="4.28125" style="19" customWidth="1"/>
    <col min="22" max="22" width="3.57421875" style="19" customWidth="1"/>
    <col min="23" max="23" width="6.57421875" style="19" customWidth="1"/>
    <col min="24" max="24" width="7.28125" style="19" customWidth="1"/>
    <col min="25" max="25" width="1.421875" style="19" customWidth="1"/>
    <col min="26" max="16384" width="9.140625" style="4" customWidth="1"/>
  </cols>
  <sheetData>
    <row r="1" spans="1:25" ht="16.5" customHeight="1">
      <c r="A1" s="2"/>
      <c r="B1" s="16"/>
      <c r="C1" s="16"/>
      <c r="D1" s="16"/>
      <c r="E1" s="16"/>
      <c r="F1" s="16"/>
      <c r="G1" s="16"/>
      <c r="H1" s="16"/>
      <c r="I1" s="16"/>
      <c r="J1" s="16"/>
      <c r="K1" s="626" t="s">
        <v>71</v>
      </c>
      <c r="L1" s="359"/>
      <c r="M1" s="359"/>
      <c r="N1" s="359"/>
      <c r="O1" s="359"/>
      <c r="P1" s="359"/>
      <c r="Q1" s="359"/>
      <c r="R1" s="359"/>
      <c r="S1" s="359"/>
      <c r="T1" s="359"/>
      <c r="U1" s="359"/>
      <c r="V1" s="359"/>
      <c r="W1" s="359"/>
      <c r="X1" s="359"/>
      <c r="Y1" s="360"/>
    </row>
    <row r="2" spans="1:25" ht="16.5">
      <c r="A2" s="3"/>
      <c r="B2" s="18"/>
      <c r="C2" s="18"/>
      <c r="D2" s="18"/>
      <c r="E2" s="18"/>
      <c r="F2" s="18"/>
      <c r="G2" s="18"/>
      <c r="H2" s="18"/>
      <c r="I2" s="18"/>
      <c r="J2" s="41"/>
      <c r="K2" s="361"/>
      <c r="L2" s="361"/>
      <c r="M2" s="361"/>
      <c r="N2" s="361"/>
      <c r="O2" s="361"/>
      <c r="P2" s="361"/>
      <c r="Q2" s="361"/>
      <c r="R2" s="361"/>
      <c r="S2" s="361"/>
      <c r="T2" s="361"/>
      <c r="U2" s="361"/>
      <c r="V2" s="361"/>
      <c r="W2" s="361"/>
      <c r="X2" s="361"/>
      <c r="Y2" s="362"/>
    </row>
    <row r="3" spans="1:25" ht="16.5">
      <c r="A3" s="3"/>
      <c r="B3" s="18"/>
      <c r="C3" s="18"/>
      <c r="D3" s="18"/>
      <c r="E3" s="18"/>
      <c r="F3" s="18"/>
      <c r="G3" s="18"/>
      <c r="H3" s="18"/>
      <c r="I3" s="18"/>
      <c r="J3" s="41"/>
      <c r="K3" s="361"/>
      <c r="L3" s="361"/>
      <c r="M3" s="361"/>
      <c r="N3" s="361"/>
      <c r="O3" s="361"/>
      <c r="P3" s="361"/>
      <c r="Q3" s="361"/>
      <c r="R3" s="361"/>
      <c r="S3" s="361"/>
      <c r="T3" s="361"/>
      <c r="U3" s="361"/>
      <c r="V3" s="361"/>
      <c r="W3" s="361"/>
      <c r="X3" s="361"/>
      <c r="Y3" s="362"/>
    </row>
    <row r="4" spans="1:25" ht="17.25" thickBot="1">
      <c r="A4" s="3"/>
      <c r="B4" s="18"/>
      <c r="C4" s="18"/>
      <c r="D4" s="18"/>
      <c r="E4" s="18"/>
      <c r="F4" s="18"/>
      <c r="G4" s="18"/>
      <c r="H4" s="18"/>
      <c r="I4" s="18"/>
      <c r="J4" s="41"/>
      <c r="K4" s="361"/>
      <c r="L4" s="361"/>
      <c r="M4" s="361"/>
      <c r="N4" s="361"/>
      <c r="O4" s="361"/>
      <c r="P4" s="361"/>
      <c r="Q4" s="361"/>
      <c r="R4" s="361"/>
      <c r="S4" s="361"/>
      <c r="T4" s="361"/>
      <c r="U4" s="361"/>
      <c r="V4" s="361"/>
      <c r="W4" s="361"/>
      <c r="X4" s="361"/>
      <c r="Y4" s="362"/>
    </row>
    <row r="5" spans="1:25" ht="3" customHeight="1" thickTop="1">
      <c r="A5" s="97"/>
      <c r="B5" s="74"/>
      <c r="C5" s="74"/>
      <c r="D5" s="74"/>
      <c r="E5" s="74"/>
      <c r="F5" s="74"/>
      <c r="G5" s="74"/>
      <c r="H5" s="74"/>
      <c r="I5" s="74"/>
      <c r="J5" s="75"/>
      <c r="K5" s="76"/>
      <c r="L5" s="76"/>
      <c r="M5" s="76"/>
      <c r="N5" s="76"/>
      <c r="O5" s="76"/>
      <c r="P5" s="76"/>
      <c r="Q5" s="76"/>
      <c r="R5" s="76"/>
      <c r="S5" s="76"/>
      <c r="T5" s="76"/>
      <c r="U5" s="76"/>
      <c r="V5" s="76"/>
      <c r="W5" s="76"/>
      <c r="X5" s="76"/>
      <c r="Y5" s="77"/>
    </row>
    <row r="6" spans="1:25" ht="16.5">
      <c r="A6" s="3"/>
      <c r="B6" s="328" t="s">
        <v>20</v>
      </c>
      <c r="C6" s="328"/>
      <c r="D6" s="328"/>
      <c r="E6" s="328"/>
      <c r="F6" s="671" t="s">
        <v>98</v>
      </c>
      <c r="G6" s="671"/>
      <c r="H6" s="671"/>
      <c r="I6" s="671"/>
      <c r="J6" s="671"/>
      <c r="K6" s="18"/>
      <c r="L6" s="18" t="s">
        <v>22</v>
      </c>
      <c r="M6" s="18"/>
      <c r="N6" s="18"/>
      <c r="O6" s="671" t="s">
        <v>100</v>
      </c>
      <c r="P6" s="674"/>
      <c r="Q6" s="674"/>
      <c r="R6" s="674"/>
      <c r="S6" s="674"/>
      <c r="T6" s="674"/>
      <c r="U6" s="674"/>
      <c r="V6" s="674"/>
      <c r="W6" s="674"/>
      <c r="X6" s="674"/>
      <c r="Y6" s="48"/>
    </row>
    <row r="7" spans="1:25" ht="16.5">
      <c r="A7" s="3"/>
      <c r="B7" s="330" t="s">
        <v>21</v>
      </c>
      <c r="C7" s="330"/>
      <c r="D7" s="675">
        <v>44060</v>
      </c>
      <c r="E7" s="671"/>
      <c r="F7" s="671"/>
      <c r="G7" s="671"/>
      <c r="H7" s="671"/>
      <c r="I7" s="671"/>
      <c r="J7" s="671"/>
      <c r="K7" s="18"/>
      <c r="L7" s="18" t="s">
        <v>75</v>
      </c>
      <c r="M7" s="18"/>
      <c r="N7" s="18"/>
      <c r="O7" s="671" t="s">
        <v>95</v>
      </c>
      <c r="P7" s="671"/>
      <c r="Q7" s="671"/>
      <c r="R7" s="671"/>
      <c r="S7" s="671"/>
      <c r="T7" s="671"/>
      <c r="U7" s="671"/>
      <c r="V7" s="671"/>
      <c r="W7" s="671"/>
      <c r="X7" s="671"/>
      <c r="Y7" s="48"/>
    </row>
    <row r="8" spans="1:25" ht="16.5">
      <c r="A8" s="3"/>
      <c r="B8" s="18" t="s">
        <v>23</v>
      </c>
      <c r="C8" s="118"/>
      <c r="D8" s="655" t="s">
        <v>99</v>
      </c>
      <c r="E8" s="655"/>
      <c r="F8" s="655"/>
      <c r="G8" s="655"/>
      <c r="H8" s="655"/>
      <c r="I8" s="655"/>
      <c r="J8" s="655"/>
      <c r="K8" s="655"/>
      <c r="L8" s="18" t="s">
        <v>74</v>
      </c>
      <c r="M8" s="18"/>
      <c r="N8" s="18"/>
      <c r="O8" s="671" t="s">
        <v>95</v>
      </c>
      <c r="P8" s="671"/>
      <c r="Q8" s="671"/>
      <c r="R8" s="671"/>
      <c r="S8" s="671"/>
      <c r="T8" s="671"/>
      <c r="U8" s="671"/>
      <c r="V8" s="671"/>
      <c r="W8" s="671"/>
      <c r="X8" s="671"/>
      <c r="Y8" s="48"/>
    </row>
    <row r="9" spans="1:25" ht="3" customHeight="1">
      <c r="A9" s="3"/>
      <c r="B9" s="118"/>
      <c r="C9" s="118"/>
      <c r="D9" s="119"/>
      <c r="E9" s="119"/>
      <c r="F9" s="119"/>
      <c r="G9" s="119"/>
      <c r="H9" s="119"/>
      <c r="I9" s="119"/>
      <c r="J9" s="119"/>
      <c r="K9" s="18"/>
      <c r="L9" s="18"/>
      <c r="M9" s="18"/>
      <c r="N9" s="18"/>
      <c r="O9" s="119"/>
      <c r="P9" s="119"/>
      <c r="Q9" s="119"/>
      <c r="R9" s="119"/>
      <c r="S9" s="119"/>
      <c r="T9" s="119"/>
      <c r="U9" s="119"/>
      <c r="V9" s="119"/>
      <c r="W9" s="119"/>
      <c r="X9" s="119"/>
      <c r="Y9" s="48"/>
    </row>
    <row r="10" spans="1:25" ht="15.75" thickBot="1">
      <c r="A10" s="99"/>
      <c r="B10" s="672" t="s">
        <v>97</v>
      </c>
      <c r="C10" s="672"/>
      <c r="D10" s="672"/>
      <c r="E10" s="672"/>
      <c r="F10" s="672"/>
      <c r="G10" s="672"/>
      <c r="H10" s="672"/>
      <c r="I10" s="672"/>
      <c r="J10" s="672"/>
      <c r="K10" s="672"/>
      <c r="L10" s="672"/>
      <c r="M10" s="672"/>
      <c r="N10" s="672"/>
      <c r="O10" s="672"/>
      <c r="P10" s="672"/>
      <c r="Q10" s="672"/>
      <c r="R10" s="672"/>
      <c r="S10" s="672"/>
      <c r="T10" s="672"/>
      <c r="U10" s="672"/>
      <c r="V10" s="672"/>
      <c r="W10" s="672"/>
      <c r="X10" s="672"/>
      <c r="Y10" s="673"/>
    </row>
    <row r="11" spans="1:26" ht="15.75">
      <c r="A11" s="100"/>
      <c r="B11" s="545" t="s">
        <v>76</v>
      </c>
      <c r="C11" s="545"/>
      <c r="D11" s="545"/>
      <c r="E11" s="545"/>
      <c r="F11" s="545"/>
      <c r="G11" s="545"/>
      <c r="H11" s="545"/>
      <c r="I11" s="545"/>
      <c r="J11" s="545"/>
      <c r="K11" s="545"/>
      <c r="L11" s="545"/>
      <c r="M11" s="545"/>
      <c r="N11" s="545"/>
      <c r="O11" s="545"/>
      <c r="P11" s="545"/>
      <c r="Q11" s="545"/>
      <c r="R11" s="545"/>
      <c r="S11" s="545"/>
      <c r="T11" s="545"/>
      <c r="U11" s="545"/>
      <c r="V11" s="545"/>
      <c r="W11" s="545"/>
      <c r="X11" s="545"/>
      <c r="Y11" s="546"/>
      <c r="Z11" s="9"/>
    </row>
    <row r="12" spans="1:26" ht="12" customHeight="1">
      <c r="A12" s="559" t="s">
        <v>96</v>
      </c>
      <c r="B12" s="560"/>
      <c r="C12" s="560"/>
      <c r="D12" s="560"/>
      <c r="E12" s="560"/>
      <c r="F12" s="560"/>
      <c r="G12" s="560"/>
      <c r="H12" s="560"/>
      <c r="I12" s="560"/>
      <c r="J12" s="560"/>
      <c r="K12" s="560"/>
      <c r="L12" s="560"/>
      <c r="M12" s="560"/>
      <c r="N12" s="560"/>
      <c r="O12" s="560"/>
      <c r="P12" s="560"/>
      <c r="Q12" s="560"/>
      <c r="R12" s="560"/>
      <c r="S12" s="560"/>
      <c r="T12" s="560"/>
      <c r="U12" s="560"/>
      <c r="V12" s="560"/>
      <c r="W12" s="560"/>
      <c r="X12" s="560"/>
      <c r="Y12" s="561"/>
      <c r="Z12" s="9"/>
    </row>
    <row r="13" spans="1:26" ht="12.75" customHeight="1" thickBot="1">
      <c r="A13" s="562"/>
      <c r="B13" s="563"/>
      <c r="C13" s="563"/>
      <c r="D13" s="563"/>
      <c r="E13" s="563"/>
      <c r="F13" s="563"/>
      <c r="G13" s="563"/>
      <c r="H13" s="563"/>
      <c r="I13" s="563"/>
      <c r="J13" s="563"/>
      <c r="K13" s="563"/>
      <c r="L13" s="563"/>
      <c r="M13" s="563"/>
      <c r="N13" s="563"/>
      <c r="O13" s="563"/>
      <c r="P13" s="563"/>
      <c r="Q13" s="563"/>
      <c r="R13" s="563"/>
      <c r="S13" s="563"/>
      <c r="T13" s="563"/>
      <c r="U13" s="563"/>
      <c r="V13" s="563"/>
      <c r="W13" s="563"/>
      <c r="X13" s="563"/>
      <c r="Y13" s="564"/>
      <c r="Z13" s="9"/>
    </row>
    <row r="14" spans="1:26" ht="3" customHeight="1">
      <c r="A14" s="2"/>
      <c r="B14" s="98"/>
      <c r="C14" s="98"/>
      <c r="D14" s="98"/>
      <c r="E14" s="26"/>
      <c r="F14" s="26"/>
      <c r="G14" s="26"/>
      <c r="H14" s="26"/>
      <c r="I14" s="26"/>
      <c r="J14" s="26"/>
      <c r="K14" s="26"/>
      <c r="L14" s="26"/>
      <c r="M14" s="26"/>
      <c r="N14" s="26"/>
      <c r="O14" s="26"/>
      <c r="P14" s="26"/>
      <c r="Q14" s="26"/>
      <c r="R14" s="26"/>
      <c r="S14" s="26"/>
      <c r="T14" s="26"/>
      <c r="U14" s="26"/>
      <c r="V14" s="26"/>
      <c r="W14" s="26"/>
      <c r="X14" s="26"/>
      <c r="Y14" s="47"/>
      <c r="Z14" s="9"/>
    </row>
    <row r="15" spans="1:26" ht="18.75">
      <c r="A15" s="3"/>
      <c r="B15" s="547" t="s">
        <v>77</v>
      </c>
      <c r="C15" s="547"/>
      <c r="D15" s="547"/>
      <c r="E15" s="548"/>
      <c r="F15" s="662" t="s">
        <v>101</v>
      </c>
      <c r="G15" s="663"/>
      <c r="H15" s="663"/>
      <c r="I15" s="663"/>
      <c r="J15" s="663"/>
      <c r="K15" s="663"/>
      <c r="L15" s="663"/>
      <c r="M15" s="664"/>
      <c r="N15" s="18"/>
      <c r="O15" s="89" t="s">
        <v>78</v>
      </c>
      <c r="P15" s="89"/>
      <c r="Q15" s="89"/>
      <c r="R15" s="31"/>
      <c r="S15" s="662" t="s">
        <v>102</v>
      </c>
      <c r="T15" s="663"/>
      <c r="U15" s="663"/>
      <c r="V15" s="663"/>
      <c r="W15" s="663"/>
      <c r="X15" s="664"/>
      <c r="Y15" s="48"/>
      <c r="Z15" s="10"/>
    </row>
    <row r="16" spans="1:26" ht="17.25" customHeight="1">
      <c r="A16" s="3"/>
      <c r="B16" s="28" t="s">
        <v>129</v>
      </c>
      <c r="C16" s="28"/>
      <c r="D16" s="28"/>
      <c r="E16" s="28"/>
      <c r="F16" s="31"/>
      <c r="G16" s="31"/>
      <c r="H16" s="31"/>
      <c r="I16" s="28"/>
      <c r="J16" s="18"/>
      <c r="K16" s="32"/>
      <c r="L16" s="18"/>
      <c r="M16" s="18"/>
      <c r="N16" s="18"/>
      <c r="O16" s="28" t="s">
        <v>129</v>
      </c>
      <c r="P16" s="28"/>
      <c r="Q16" s="28"/>
      <c r="R16" s="28"/>
      <c r="S16" s="31"/>
      <c r="T16" s="31"/>
      <c r="U16" s="31"/>
      <c r="V16" s="28"/>
      <c r="W16" s="18"/>
      <c r="X16" s="32"/>
      <c r="Y16" s="48"/>
      <c r="Z16" s="10"/>
    </row>
    <row r="17" spans="1:26" ht="16.5">
      <c r="A17" s="3"/>
      <c r="B17" s="343" t="s">
        <v>13</v>
      </c>
      <c r="C17" s="343"/>
      <c r="D17" s="343"/>
      <c r="E17" s="343"/>
      <c r="F17" s="123" t="s">
        <v>1</v>
      </c>
      <c r="G17" s="28"/>
      <c r="H17" s="28"/>
      <c r="I17" s="28"/>
      <c r="J17" s="375" t="s">
        <v>19</v>
      </c>
      <c r="K17" s="375"/>
      <c r="L17" s="375"/>
      <c r="M17" s="375"/>
      <c r="N17" s="18"/>
      <c r="O17" s="343" t="s">
        <v>13</v>
      </c>
      <c r="P17" s="343"/>
      <c r="Q17" s="343"/>
      <c r="R17" s="343"/>
      <c r="S17" s="123" t="s">
        <v>1</v>
      </c>
      <c r="T17" s="28"/>
      <c r="U17" s="28"/>
      <c r="V17" s="28"/>
      <c r="W17" s="323" t="s">
        <v>19</v>
      </c>
      <c r="X17" s="324"/>
      <c r="Y17" s="49"/>
      <c r="Z17" s="11"/>
    </row>
    <row r="18" spans="1:26" ht="16.5">
      <c r="A18" s="3"/>
      <c r="B18" s="537" t="s">
        <v>15</v>
      </c>
      <c r="C18" s="537"/>
      <c r="D18" s="537"/>
      <c r="E18" s="537"/>
      <c r="F18" s="35"/>
      <c r="G18" s="36" t="s">
        <v>18</v>
      </c>
      <c r="H18" s="325" t="s">
        <v>30</v>
      </c>
      <c r="I18" s="325"/>
      <c r="J18" s="567"/>
      <c r="K18" s="567"/>
      <c r="L18" s="567"/>
      <c r="M18" s="567"/>
      <c r="N18" s="18"/>
      <c r="O18" s="538" t="s">
        <v>15</v>
      </c>
      <c r="P18" s="539"/>
      <c r="Q18" s="539"/>
      <c r="R18" s="540"/>
      <c r="S18" s="35"/>
      <c r="T18" s="36" t="s">
        <v>18</v>
      </c>
      <c r="U18" s="325" t="s">
        <v>30</v>
      </c>
      <c r="V18" s="325"/>
      <c r="W18" s="543"/>
      <c r="X18" s="544"/>
      <c r="Y18" s="50"/>
      <c r="Z18" s="12"/>
    </row>
    <row r="19" spans="1:26" ht="16.5">
      <c r="A19" s="3"/>
      <c r="B19" s="572" t="s">
        <v>14</v>
      </c>
      <c r="C19" s="572"/>
      <c r="D19" s="572"/>
      <c r="E19" s="572"/>
      <c r="F19" s="35">
        <v>2</v>
      </c>
      <c r="G19" s="36" t="s">
        <v>18</v>
      </c>
      <c r="H19" s="325" t="s">
        <v>31</v>
      </c>
      <c r="I19" s="325"/>
      <c r="J19" s="670" t="s">
        <v>103</v>
      </c>
      <c r="K19" s="530"/>
      <c r="L19" s="530"/>
      <c r="M19" s="530"/>
      <c r="N19" s="18"/>
      <c r="O19" s="553" t="s">
        <v>14</v>
      </c>
      <c r="P19" s="554"/>
      <c r="Q19" s="554"/>
      <c r="R19" s="555"/>
      <c r="S19" s="35"/>
      <c r="T19" s="36" t="s">
        <v>18</v>
      </c>
      <c r="U19" s="325" t="s">
        <v>31</v>
      </c>
      <c r="V19" s="325"/>
      <c r="W19" s="535"/>
      <c r="X19" s="536"/>
      <c r="Y19" s="50"/>
      <c r="Z19" s="12"/>
    </row>
    <row r="20" spans="1:26" ht="16.5">
      <c r="A20" s="3"/>
      <c r="B20" s="566" t="s">
        <v>81</v>
      </c>
      <c r="C20" s="566"/>
      <c r="D20" s="566"/>
      <c r="E20" s="566"/>
      <c r="F20" s="35">
        <v>2</v>
      </c>
      <c r="G20" s="36" t="s">
        <v>18</v>
      </c>
      <c r="H20" s="325" t="s">
        <v>32</v>
      </c>
      <c r="I20" s="325"/>
      <c r="J20" s="670" t="s">
        <v>109</v>
      </c>
      <c r="K20" s="670"/>
      <c r="L20" s="670"/>
      <c r="M20" s="670"/>
      <c r="N20" s="18"/>
      <c r="O20" s="538" t="s">
        <v>82</v>
      </c>
      <c r="P20" s="345"/>
      <c r="Q20" s="345"/>
      <c r="R20" s="346"/>
      <c r="S20" s="35">
        <v>2</v>
      </c>
      <c r="T20" s="36" t="s">
        <v>18</v>
      </c>
      <c r="U20" s="325" t="s">
        <v>32</v>
      </c>
      <c r="V20" s="325"/>
      <c r="W20" s="668" t="s">
        <v>110</v>
      </c>
      <c r="X20" s="669"/>
      <c r="Y20" s="50"/>
      <c r="Z20" s="12"/>
    </row>
    <row r="21" spans="1:26" ht="16.5">
      <c r="A21" s="3"/>
      <c r="B21" s="537" t="s">
        <v>29</v>
      </c>
      <c r="C21" s="537"/>
      <c r="D21" s="537"/>
      <c r="E21" s="537"/>
      <c r="F21" s="35">
        <v>2</v>
      </c>
      <c r="G21" s="36" t="s">
        <v>18</v>
      </c>
      <c r="H21" s="317" t="s">
        <v>32</v>
      </c>
      <c r="I21" s="317"/>
      <c r="J21" s="670" t="s">
        <v>109</v>
      </c>
      <c r="K21" s="670"/>
      <c r="L21" s="670"/>
      <c r="M21" s="670"/>
      <c r="N21" s="18"/>
      <c r="O21" s="538" t="s">
        <v>29</v>
      </c>
      <c r="P21" s="539"/>
      <c r="Q21" s="539"/>
      <c r="R21" s="540"/>
      <c r="S21" s="35"/>
      <c r="T21" s="36" t="s">
        <v>18</v>
      </c>
      <c r="U21" s="317" t="s">
        <v>32</v>
      </c>
      <c r="V21" s="317"/>
      <c r="W21" s="535"/>
      <c r="X21" s="536"/>
      <c r="Y21" s="50"/>
      <c r="Z21" s="12"/>
    </row>
    <row r="22" spans="1:26" ht="16.5">
      <c r="A22" s="3"/>
      <c r="B22" s="537" t="s">
        <v>16</v>
      </c>
      <c r="C22" s="537"/>
      <c r="D22" s="537"/>
      <c r="E22" s="537"/>
      <c r="F22" s="35"/>
      <c r="G22" s="36" t="s">
        <v>18</v>
      </c>
      <c r="H22" s="317" t="s">
        <v>32</v>
      </c>
      <c r="I22" s="317"/>
      <c r="J22" s="530"/>
      <c r="K22" s="530"/>
      <c r="L22" s="530"/>
      <c r="M22" s="530"/>
      <c r="N22" s="18"/>
      <c r="O22" s="538" t="s">
        <v>16</v>
      </c>
      <c r="P22" s="539"/>
      <c r="Q22" s="539"/>
      <c r="R22" s="540"/>
      <c r="S22" s="35">
        <v>2</v>
      </c>
      <c r="T22" s="36" t="s">
        <v>18</v>
      </c>
      <c r="U22" s="317" t="s">
        <v>32</v>
      </c>
      <c r="V22" s="317"/>
      <c r="W22" s="668" t="s">
        <v>110</v>
      </c>
      <c r="X22" s="669"/>
      <c r="Y22" s="50"/>
      <c r="Z22" s="12"/>
    </row>
    <row r="23" spans="1:26" ht="23.25" customHeight="1">
      <c r="A23" s="3"/>
      <c r="B23" s="566" t="s">
        <v>41</v>
      </c>
      <c r="C23" s="566"/>
      <c r="D23" s="566"/>
      <c r="E23" s="566"/>
      <c r="F23" s="35"/>
      <c r="G23" s="36" t="s">
        <v>18</v>
      </c>
      <c r="H23" s="317" t="s">
        <v>32</v>
      </c>
      <c r="I23" s="317"/>
      <c r="J23" s="530"/>
      <c r="K23" s="530"/>
      <c r="L23" s="530"/>
      <c r="M23" s="530"/>
      <c r="N23" s="18"/>
      <c r="O23" s="344" t="s">
        <v>41</v>
      </c>
      <c r="P23" s="345"/>
      <c r="Q23" s="345"/>
      <c r="R23" s="346"/>
      <c r="S23" s="35"/>
      <c r="T23" s="36" t="s">
        <v>18</v>
      </c>
      <c r="U23" s="317" t="s">
        <v>32</v>
      </c>
      <c r="V23" s="317"/>
      <c r="W23" s="535"/>
      <c r="X23" s="536"/>
      <c r="Y23" s="50"/>
      <c r="Z23" s="12"/>
    </row>
    <row r="24" spans="1:26" ht="16.5">
      <c r="A24" s="3"/>
      <c r="B24" s="18"/>
      <c r="C24" s="18"/>
      <c r="D24" s="18"/>
      <c r="E24" s="18"/>
      <c r="F24" s="18"/>
      <c r="G24" s="18"/>
      <c r="H24" s="28"/>
      <c r="I24" s="122" t="s">
        <v>84</v>
      </c>
      <c r="J24" s="665" t="s">
        <v>111</v>
      </c>
      <c r="K24" s="665"/>
      <c r="L24" s="665"/>
      <c r="M24" s="665"/>
      <c r="N24" s="18"/>
      <c r="O24" s="18"/>
      <c r="P24" s="18"/>
      <c r="Q24" s="18"/>
      <c r="R24" s="18"/>
      <c r="S24" s="18"/>
      <c r="T24" s="18"/>
      <c r="U24" s="28"/>
      <c r="V24" s="122" t="s">
        <v>84</v>
      </c>
      <c r="W24" s="666" t="s">
        <v>112</v>
      </c>
      <c r="X24" s="667"/>
      <c r="Y24" s="49"/>
      <c r="Z24" s="11"/>
    </row>
    <row r="25" spans="1:26" ht="16.5">
      <c r="A25" s="3"/>
      <c r="B25" s="28"/>
      <c r="C25" s="28"/>
      <c r="D25" s="365" t="s">
        <v>105</v>
      </c>
      <c r="E25" s="365"/>
      <c r="F25" s="365"/>
      <c r="G25" s="365"/>
      <c r="H25" s="365"/>
      <c r="I25" s="571"/>
      <c r="J25" s="662" t="s">
        <v>122</v>
      </c>
      <c r="K25" s="663"/>
      <c r="L25" s="663"/>
      <c r="M25" s="664"/>
      <c r="N25" s="18"/>
      <c r="O25" s="28"/>
      <c r="P25" s="365" t="s">
        <v>106</v>
      </c>
      <c r="Q25" s="365"/>
      <c r="R25" s="365"/>
      <c r="S25" s="365"/>
      <c r="T25" s="365"/>
      <c r="U25" s="365"/>
      <c r="V25" s="571"/>
      <c r="W25" s="662" t="s">
        <v>113</v>
      </c>
      <c r="X25" s="664"/>
      <c r="Y25" s="49"/>
      <c r="Z25" s="11"/>
    </row>
    <row r="26" spans="1:26" ht="3" customHeight="1">
      <c r="A26" s="3"/>
      <c r="B26" s="28"/>
      <c r="C26" s="28"/>
      <c r="D26" s="28"/>
      <c r="E26" s="28"/>
      <c r="F26" s="18"/>
      <c r="G26" s="28"/>
      <c r="H26" s="28"/>
      <c r="I26" s="28"/>
      <c r="J26" s="28"/>
      <c r="K26" s="28"/>
      <c r="L26" s="18"/>
      <c r="M26" s="18"/>
      <c r="N26" s="18"/>
      <c r="O26" s="28"/>
      <c r="P26" s="28"/>
      <c r="Q26" s="28"/>
      <c r="R26" s="28"/>
      <c r="S26" s="18"/>
      <c r="T26" s="28"/>
      <c r="U26" s="28"/>
      <c r="V26" s="28"/>
      <c r="W26" s="28"/>
      <c r="X26" s="28"/>
      <c r="Y26" s="48"/>
      <c r="Z26" s="10"/>
    </row>
    <row r="27" spans="1:26" ht="27.75" customHeight="1" thickBot="1">
      <c r="A27" s="3"/>
      <c r="B27" s="565" t="s">
        <v>42</v>
      </c>
      <c r="C27" s="565"/>
      <c r="D27" s="565"/>
      <c r="E27" s="565"/>
      <c r="F27" s="565"/>
      <c r="G27" s="565"/>
      <c r="H27" s="565"/>
      <c r="I27" s="565"/>
      <c r="J27" s="38"/>
      <c r="K27" s="38"/>
      <c r="L27" s="38"/>
      <c r="M27" s="38"/>
      <c r="N27" s="18"/>
      <c r="O27" s="565" t="s">
        <v>42</v>
      </c>
      <c r="P27" s="565"/>
      <c r="Q27" s="565"/>
      <c r="R27" s="565"/>
      <c r="S27" s="565"/>
      <c r="T27" s="565"/>
      <c r="U27" s="565"/>
      <c r="V27" s="565"/>
      <c r="W27" s="38"/>
      <c r="X27" s="38"/>
      <c r="Y27" s="51"/>
      <c r="Z27" s="13"/>
    </row>
    <row r="28" spans="1:27" ht="17.25" thickBot="1">
      <c r="A28" s="3"/>
      <c r="B28" s="18"/>
      <c r="C28" s="18"/>
      <c r="D28" s="18"/>
      <c r="E28" s="18"/>
      <c r="F28" s="18"/>
      <c r="G28" s="18"/>
      <c r="H28" s="18"/>
      <c r="I28" s="18"/>
      <c r="J28" s="18" t="s">
        <v>34</v>
      </c>
      <c r="K28" s="320" t="s">
        <v>123</v>
      </c>
      <c r="L28" s="321"/>
      <c r="M28" s="322"/>
      <c r="N28" s="18"/>
      <c r="O28" s="18"/>
      <c r="P28" s="18"/>
      <c r="Q28" s="18"/>
      <c r="R28" s="18"/>
      <c r="S28" s="18"/>
      <c r="T28" s="18"/>
      <c r="U28" s="18"/>
      <c r="V28" s="18" t="s">
        <v>34</v>
      </c>
      <c r="W28" s="320" t="s">
        <v>114</v>
      </c>
      <c r="X28" s="322"/>
      <c r="Y28" s="51"/>
      <c r="Z28" s="13"/>
      <c r="AA28" s="1"/>
    </row>
    <row r="29" spans="1:26" ht="3" customHeight="1">
      <c r="A29" s="3"/>
      <c r="B29" s="28"/>
      <c r="C29" s="18"/>
      <c r="D29" s="18"/>
      <c r="E29" s="18"/>
      <c r="F29" s="18"/>
      <c r="G29" s="18"/>
      <c r="H29" s="18"/>
      <c r="I29" s="18"/>
      <c r="J29" s="18"/>
      <c r="K29" s="18"/>
      <c r="L29" s="18"/>
      <c r="M29" s="18"/>
      <c r="N29" s="18"/>
      <c r="O29" s="18"/>
      <c r="P29" s="18"/>
      <c r="Q29" s="18"/>
      <c r="R29" s="18"/>
      <c r="S29" s="18"/>
      <c r="T29" s="18"/>
      <c r="U29" s="18"/>
      <c r="V29" s="18"/>
      <c r="W29" s="18"/>
      <c r="X29" s="18"/>
      <c r="Y29" s="48"/>
      <c r="Z29" s="10"/>
    </row>
    <row r="30" spans="1:26" ht="18.75">
      <c r="A30" s="3"/>
      <c r="B30" s="89" t="s">
        <v>79</v>
      </c>
      <c r="C30" s="89"/>
      <c r="D30" s="89"/>
      <c r="E30" s="31"/>
      <c r="F30" s="662" t="s">
        <v>95</v>
      </c>
      <c r="G30" s="663"/>
      <c r="H30" s="663"/>
      <c r="I30" s="663"/>
      <c r="J30" s="663"/>
      <c r="K30" s="663"/>
      <c r="L30" s="663"/>
      <c r="M30" s="664"/>
      <c r="N30" s="18"/>
      <c r="O30" s="89" t="s">
        <v>80</v>
      </c>
      <c r="P30" s="89"/>
      <c r="Q30" s="89"/>
      <c r="R30" s="31"/>
      <c r="S30" s="662" t="s">
        <v>95</v>
      </c>
      <c r="T30" s="663"/>
      <c r="U30" s="663"/>
      <c r="V30" s="663"/>
      <c r="W30" s="663"/>
      <c r="X30" s="664"/>
      <c r="Y30" s="48"/>
      <c r="Z30" s="10"/>
    </row>
    <row r="31" spans="1:26" ht="16.5" customHeight="1">
      <c r="A31" s="3"/>
      <c r="B31" s="28" t="s">
        <v>129</v>
      </c>
      <c r="C31" s="28"/>
      <c r="D31" s="28"/>
      <c r="E31" s="28"/>
      <c r="F31" s="31"/>
      <c r="G31" s="31"/>
      <c r="H31" s="31"/>
      <c r="I31" s="28"/>
      <c r="J31" s="18"/>
      <c r="K31" s="32"/>
      <c r="L31" s="18"/>
      <c r="M31" s="18"/>
      <c r="N31" s="18"/>
      <c r="O31" s="28" t="s">
        <v>129</v>
      </c>
      <c r="P31" s="28"/>
      <c r="Q31" s="28"/>
      <c r="R31" s="28"/>
      <c r="S31" s="31"/>
      <c r="T31" s="31"/>
      <c r="U31" s="31"/>
      <c r="V31" s="28"/>
      <c r="W31" s="18"/>
      <c r="X31" s="32"/>
      <c r="Y31" s="48"/>
      <c r="Z31" s="10"/>
    </row>
    <row r="32" spans="1:26" ht="16.5">
      <c r="A32" s="3"/>
      <c r="B32" s="343" t="s">
        <v>13</v>
      </c>
      <c r="C32" s="343"/>
      <c r="D32" s="343"/>
      <c r="E32" s="343"/>
      <c r="F32" s="123" t="s">
        <v>1</v>
      </c>
      <c r="G32" s="28"/>
      <c r="H32" s="28"/>
      <c r="I32" s="28"/>
      <c r="J32" s="375" t="s">
        <v>19</v>
      </c>
      <c r="K32" s="375"/>
      <c r="L32" s="375"/>
      <c r="M32" s="375"/>
      <c r="N32" s="18"/>
      <c r="O32" s="343" t="s">
        <v>13</v>
      </c>
      <c r="P32" s="343"/>
      <c r="Q32" s="343"/>
      <c r="R32" s="343"/>
      <c r="S32" s="123" t="s">
        <v>1</v>
      </c>
      <c r="T32" s="28"/>
      <c r="U32" s="28"/>
      <c r="V32" s="28"/>
      <c r="W32" s="323" t="s">
        <v>19</v>
      </c>
      <c r="X32" s="324"/>
      <c r="Y32" s="48"/>
      <c r="Z32" s="10"/>
    </row>
    <row r="33" spans="1:26" ht="15" customHeight="1">
      <c r="A33" s="3"/>
      <c r="B33" s="537" t="s">
        <v>15</v>
      </c>
      <c r="C33" s="537"/>
      <c r="D33" s="537"/>
      <c r="E33" s="537"/>
      <c r="F33" s="35"/>
      <c r="G33" s="36" t="s">
        <v>18</v>
      </c>
      <c r="H33" s="325" t="s">
        <v>30</v>
      </c>
      <c r="I33" s="325"/>
      <c r="J33" s="567"/>
      <c r="K33" s="567"/>
      <c r="L33" s="567"/>
      <c r="M33" s="567"/>
      <c r="N33" s="18"/>
      <c r="O33" s="538" t="s">
        <v>15</v>
      </c>
      <c r="P33" s="539"/>
      <c r="Q33" s="539"/>
      <c r="R33" s="540"/>
      <c r="S33" s="35"/>
      <c r="T33" s="36" t="s">
        <v>18</v>
      </c>
      <c r="U33" s="325" t="s">
        <v>30</v>
      </c>
      <c r="V33" s="325"/>
      <c r="W33" s="543"/>
      <c r="X33" s="544"/>
      <c r="Y33" s="48"/>
      <c r="Z33" s="10"/>
    </row>
    <row r="34" spans="1:26" ht="16.5">
      <c r="A34" s="3"/>
      <c r="B34" s="572" t="s">
        <v>14</v>
      </c>
      <c r="C34" s="572"/>
      <c r="D34" s="572"/>
      <c r="E34" s="572"/>
      <c r="F34" s="35"/>
      <c r="G34" s="36" t="s">
        <v>18</v>
      </c>
      <c r="H34" s="325" t="s">
        <v>31</v>
      </c>
      <c r="I34" s="325"/>
      <c r="J34" s="530"/>
      <c r="K34" s="530"/>
      <c r="L34" s="530"/>
      <c r="M34" s="530"/>
      <c r="N34" s="18"/>
      <c r="O34" s="553" t="s">
        <v>14</v>
      </c>
      <c r="P34" s="554"/>
      <c r="Q34" s="554"/>
      <c r="R34" s="555"/>
      <c r="S34" s="35"/>
      <c r="T34" s="36" t="s">
        <v>18</v>
      </c>
      <c r="U34" s="325" t="s">
        <v>31</v>
      </c>
      <c r="V34" s="325"/>
      <c r="W34" s="535"/>
      <c r="X34" s="536"/>
      <c r="Y34" s="48"/>
      <c r="Z34" s="10"/>
    </row>
    <row r="35" spans="1:26" ht="16.5">
      <c r="A35" s="3"/>
      <c r="B35" s="566" t="s">
        <v>81</v>
      </c>
      <c r="C35" s="566"/>
      <c r="D35" s="566"/>
      <c r="E35" s="566"/>
      <c r="F35" s="35"/>
      <c r="G35" s="36" t="s">
        <v>18</v>
      </c>
      <c r="H35" s="325" t="s">
        <v>32</v>
      </c>
      <c r="I35" s="325"/>
      <c r="J35" s="530"/>
      <c r="K35" s="530"/>
      <c r="L35" s="530"/>
      <c r="M35" s="530"/>
      <c r="N35" s="18"/>
      <c r="O35" s="344" t="s">
        <v>81</v>
      </c>
      <c r="P35" s="345"/>
      <c r="Q35" s="345"/>
      <c r="R35" s="346"/>
      <c r="S35" s="35"/>
      <c r="T35" s="36" t="s">
        <v>18</v>
      </c>
      <c r="U35" s="325" t="s">
        <v>32</v>
      </c>
      <c r="V35" s="325"/>
      <c r="W35" s="535"/>
      <c r="X35" s="536"/>
      <c r="Y35" s="48"/>
      <c r="Z35" s="10"/>
    </row>
    <row r="36" spans="1:26" ht="16.5">
      <c r="A36" s="3"/>
      <c r="B36" s="537" t="s">
        <v>29</v>
      </c>
      <c r="C36" s="537"/>
      <c r="D36" s="537"/>
      <c r="E36" s="537"/>
      <c r="F36" s="35"/>
      <c r="G36" s="36" t="s">
        <v>18</v>
      </c>
      <c r="H36" s="317" t="s">
        <v>32</v>
      </c>
      <c r="I36" s="317"/>
      <c r="J36" s="530"/>
      <c r="K36" s="530"/>
      <c r="L36" s="530"/>
      <c r="M36" s="530"/>
      <c r="N36" s="18"/>
      <c r="O36" s="538" t="s">
        <v>29</v>
      </c>
      <c r="P36" s="539"/>
      <c r="Q36" s="539"/>
      <c r="R36" s="540"/>
      <c r="S36" s="35"/>
      <c r="T36" s="36" t="s">
        <v>18</v>
      </c>
      <c r="U36" s="317" t="s">
        <v>32</v>
      </c>
      <c r="V36" s="317"/>
      <c r="W36" s="535"/>
      <c r="X36" s="536"/>
      <c r="Y36" s="48"/>
      <c r="Z36" s="10"/>
    </row>
    <row r="37" spans="1:26" ht="15" customHeight="1">
      <c r="A37" s="3"/>
      <c r="B37" s="537" t="s">
        <v>16</v>
      </c>
      <c r="C37" s="537"/>
      <c r="D37" s="537"/>
      <c r="E37" s="537"/>
      <c r="F37" s="35"/>
      <c r="G37" s="36" t="s">
        <v>18</v>
      </c>
      <c r="H37" s="317" t="s">
        <v>32</v>
      </c>
      <c r="I37" s="317"/>
      <c r="J37" s="530"/>
      <c r="K37" s="530"/>
      <c r="L37" s="530"/>
      <c r="M37" s="530"/>
      <c r="N37" s="18"/>
      <c r="O37" s="538" t="s">
        <v>16</v>
      </c>
      <c r="P37" s="539"/>
      <c r="Q37" s="539"/>
      <c r="R37" s="540"/>
      <c r="S37" s="35"/>
      <c r="T37" s="36" t="s">
        <v>18</v>
      </c>
      <c r="U37" s="317" t="s">
        <v>32</v>
      </c>
      <c r="V37" s="317"/>
      <c r="W37" s="535"/>
      <c r="X37" s="536"/>
      <c r="Y37" s="48"/>
      <c r="Z37" s="10"/>
    </row>
    <row r="38" spans="1:26" ht="26.25" customHeight="1">
      <c r="A38" s="3"/>
      <c r="B38" s="566" t="s">
        <v>41</v>
      </c>
      <c r="C38" s="566"/>
      <c r="D38" s="566"/>
      <c r="E38" s="566"/>
      <c r="F38" s="35"/>
      <c r="G38" s="36" t="s">
        <v>18</v>
      </c>
      <c r="H38" s="317" t="s">
        <v>32</v>
      </c>
      <c r="I38" s="317"/>
      <c r="J38" s="530"/>
      <c r="K38" s="530"/>
      <c r="L38" s="530"/>
      <c r="M38" s="530"/>
      <c r="N38" s="18"/>
      <c r="O38" s="344" t="s">
        <v>41</v>
      </c>
      <c r="P38" s="345"/>
      <c r="Q38" s="345"/>
      <c r="R38" s="346"/>
      <c r="S38" s="35"/>
      <c r="T38" s="36" t="s">
        <v>18</v>
      </c>
      <c r="U38" s="317" t="s">
        <v>32</v>
      </c>
      <c r="V38" s="317"/>
      <c r="W38" s="535"/>
      <c r="X38" s="536"/>
      <c r="Y38" s="48"/>
      <c r="Z38" s="10"/>
    </row>
    <row r="39" spans="1:26" ht="16.5">
      <c r="A39" s="3"/>
      <c r="B39" s="18"/>
      <c r="C39" s="18"/>
      <c r="D39" s="18"/>
      <c r="E39" s="18"/>
      <c r="F39" s="18"/>
      <c r="G39" s="18"/>
      <c r="H39" s="28"/>
      <c r="I39" s="122" t="s">
        <v>84</v>
      </c>
      <c r="J39" s="568"/>
      <c r="K39" s="568"/>
      <c r="L39" s="568"/>
      <c r="M39" s="568"/>
      <c r="N39" s="18"/>
      <c r="O39" s="18"/>
      <c r="P39" s="18"/>
      <c r="Q39" s="18"/>
      <c r="R39" s="18"/>
      <c r="S39" s="18"/>
      <c r="T39" s="18"/>
      <c r="U39" s="28"/>
      <c r="V39" s="122" t="s">
        <v>84</v>
      </c>
      <c r="W39" s="569"/>
      <c r="X39" s="570"/>
      <c r="Y39" s="48"/>
      <c r="Z39" s="10"/>
    </row>
    <row r="40" spans="1:26" ht="16.5">
      <c r="A40" s="3"/>
      <c r="B40" s="28"/>
      <c r="C40" s="365" t="s">
        <v>108</v>
      </c>
      <c r="D40" s="365"/>
      <c r="E40" s="365"/>
      <c r="F40" s="365"/>
      <c r="G40" s="365"/>
      <c r="H40" s="365"/>
      <c r="I40" s="571"/>
      <c r="J40" s="323"/>
      <c r="K40" s="373"/>
      <c r="L40" s="373"/>
      <c r="M40" s="324"/>
      <c r="N40" s="18"/>
      <c r="O40" s="28"/>
      <c r="P40" s="365" t="s">
        <v>107</v>
      </c>
      <c r="Q40" s="365"/>
      <c r="R40" s="365"/>
      <c r="S40" s="365"/>
      <c r="T40" s="365"/>
      <c r="U40" s="365"/>
      <c r="V40" s="571"/>
      <c r="W40" s="323"/>
      <c r="X40" s="324"/>
      <c r="Y40" s="48"/>
      <c r="Z40" s="10"/>
    </row>
    <row r="41" spans="1:26" ht="3" customHeight="1">
      <c r="A41" s="3"/>
      <c r="B41" s="28"/>
      <c r="C41" s="28"/>
      <c r="D41" s="28"/>
      <c r="E41" s="28"/>
      <c r="F41" s="18"/>
      <c r="G41" s="28"/>
      <c r="H41" s="28"/>
      <c r="I41" s="28"/>
      <c r="J41" s="28"/>
      <c r="K41" s="28"/>
      <c r="L41" s="18"/>
      <c r="M41" s="18"/>
      <c r="N41" s="18"/>
      <c r="O41" s="28"/>
      <c r="P41" s="28"/>
      <c r="Q41" s="28"/>
      <c r="R41" s="28"/>
      <c r="S41" s="18"/>
      <c r="T41" s="28"/>
      <c r="U41" s="28"/>
      <c r="V41" s="28"/>
      <c r="W41" s="28"/>
      <c r="X41" s="28"/>
      <c r="Y41" s="48"/>
      <c r="Z41" s="10"/>
    </row>
    <row r="42" spans="1:26" ht="27.75" customHeight="1" thickBot="1">
      <c r="A42" s="3"/>
      <c r="B42" s="565" t="s">
        <v>42</v>
      </c>
      <c r="C42" s="565"/>
      <c r="D42" s="565"/>
      <c r="E42" s="565"/>
      <c r="F42" s="565"/>
      <c r="G42" s="565"/>
      <c r="H42" s="565"/>
      <c r="I42" s="565"/>
      <c r="J42" s="38"/>
      <c r="K42" s="38"/>
      <c r="L42" s="38"/>
      <c r="M42" s="38"/>
      <c r="N42" s="18"/>
      <c r="O42" s="565" t="s">
        <v>42</v>
      </c>
      <c r="P42" s="565"/>
      <c r="Q42" s="565"/>
      <c r="R42" s="565"/>
      <c r="S42" s="565"/>
      <c r="T42" s="565"/>
      <c r="U42" s="565"/>
      <c r="V42" s="565"/>
      <c r="W42" s="38"/>
      <c r="X42" s="38"/>
      <c r="Y42" s="48"/>
      <c r="Z42" s="10"/>
    </row>
    <row r="43" spans="1:26" ht="17.25" thickBot="1">
      <c r="A43" s="3"/>
      <c r="B43" s="18"/>
      <c r="C43" s="18"/>
      <c r="D43" s="18"/>
      <c r="E43" s="18"/>
      <c r="F43" s="18"/>
      <c r="G43" s="18"/>
      <c r="H43" s="18"/>
      <c r="I43" s="18"/>
      <c r="J43" s="18" t="s">
        <v>34</v>
      </c>
      <c r="K43" s="320" t="s">
        <v>70</v>
      </c>
      <c r="L43" s="321"/>
      <c r="M43" s="322"/>
      <c r="N43" s="18"/>
      <c r="O43" s="18"/>
      <c r="P43" s="18"/>
      <c r="Q43" s="18"/>
      <c r="R43" s="18"/>
      <c r="S43" s="18"/>
      <c r="T43" s="18"/>
      <c r="U43" s="18"/>
      <c r="V43" s="18" t="s">
        <v>34</v>
      </c>
      <c r="W43" s="320" t="s">
        <v>70</v>
      </c>
      <c r="X43" s="322"/>
      <c r="Y43" s="48"/>
      <c r="Z43" s="10"/>
    </row>
    <row r="44" spans="1:26" ht="3" customHeight="1" thickBot="1">
      <c r="A44" s="3"/>
      <c r="B44" s="18"/>
      <c r="C44" s="18"/>
      <c r="D44" s="18"/>
      <c r="E44" s="18"/>
      <c r="F44" s="18"/>
      <c r="G44" s="18"/>
      <c r="H44" s="18"/>
      <c r="I44" s="18"/>
      <c r="J44" s="18"/>
      <c r="K44" s="18"/>
      <c r="L44" s="18"/>
      <c r="M44" s="18"/>
      <c r="N44" s="18"/>
      <c r="O44" s="18"/>
      <c r="P44" s="18"/>
      <c r="Q44" s="18"/>
      <c r="R44" s="18"/>
      <c r="S44" s="18"/>
      <c r="T44" s="18"/>
      <c r="U44" s="18"/>
      <c r="V44" s="18"/>
      <c r="W44" s="18"/>
      <c r="X44" s="18"/>
      <c r="Y44" s="48"/>
      <c r="Z44" s="10"/>
    </row>
    <row r="45" spans="1:26" ht="16.5">
      <c r="A45" s="3"/>
      <c r="B45" s="354" t="s">
        <v>43</v>
      </c>
      <c r="C45" s="355"/>
      <c r="D45" s="355"/>
      <c r="E45" s="355"/>
      <c r="F45" s="355"/>
      <c r="G45" s="355"/>
      <c r="H45" s="355"/>
      <c r="I45" s="355"/>
      <c r="J45" s="355"/>
      <c r="K45" s="337" t="s">
        <v>139</v>
      </c>
      <c r="L45" s="338"/>
      <c r="M45" s="338"/>
      <c r="N45" s="338"/>
      <c r="O45" s="339"/>
      <c r="P45" s="18"/>
      <c r="Q45" s="18"/>
      <c r="R45" s="18"/>
      <c r="S45" s="18"/>
      <c r="T45" s="18"/>
      <c r="U45" s="18"/>
      <c r="V45" s="18"/>
      <c r="W45" s="18"/>
      <c r="X45" s="18"/>
      <c r="Y45" s="48"/>
      <c r="Z45" s="9"/>
    </row>
    <row r="46" spans="1:26" ht="17.25" thickBot="1">
      <c r="A46" s="3"/>
      <c r="B46" s="356"/>
      <c r="C46" s="357"/>
      <c r="D46" s="357"/>
      <c r="E46" s="357"/>
      <c r="F46" s="357"/>
      <c r="G46" s="357"/>
      <c r="H46" s="357"/>
      <c r="I46" s="357"/>
      <c r="J46" s="357"/>
      <c r="K46" s="340"/>
      <c r="L46" s="341"/>
      <c r="M46" s="341"/>
      <c r="N46" s="341"/>
      <c r="O46" s="342"/>
      <c r="P46" s="18"/>
      <c r="Q46" s="18"/>
      <c r="R46" s="18"/>
      <c r="S46" s="18"/>
      <c r="T46" s="18"/>
      <c r="U46" s="18"/>
      <c r="V46" s="18"/>
      <c r="W46" s="18"/>
      <c r="X46" s="18"/>
      <c r="Y46" s="48"/>
      <c r="Z46" s="9"/>
    </row>
    <row r="47" spans="1:26" ht="3" customHeight="1" thickBot="1">
      <c r="A47" s="101"/>
      <c r="B47" s="121"/>
      <c r="C47" s="121"/>
      <c r="D47" s="121"/>
      <c r="E47" s="121"/>
      <c r="F47" s="121"/>
      <c r="G47" s="121"/>
      <c r="H47" s="121"/>
      <c r="I47" s="121"/>
      <c r="J47" s="121"/>
      <c r="K47" s="120"/>
      <c r="L47" s="120"/>
      <c r="M47" s="120"/>
      <c r="N47" s="120"/>
      <c r="O47" s="120"/>
      <c r="P47" s="93"/>
      <c r="Q47" s="93"/>
      <c r="R47" s="93"/>
      <c r="S47" s="93"/>
      <c r="T47" s="93"/>
      <c r="U47" s="93"/>
      <c r="V47" s="93"/>
      <c r="W47" s="93"/>
      <c r="X47" s="93"/>
      <c r="Y47" s="53"/>
      <c r="Z47" s="9"/>
    </row>
    <row r="48" spans="1:25" ht="16.5">
      <c r="A48" s="2"/>
      <c r="B48" s="16"/>
      <c r="C48" s="16"/>
      <c r="D48" s="16"/>
      <c r="E48" s="16"/>
      <c r="F48" s="16"/>
      <c r="G48" s="16"/>
      <c r="H48" s="16"/>
      <c r="I48" s="16"/>
      <c r="J48" s="626" t="s">
        <v>71</v>
      </c>
      <c r="K48" s="626"/>
      <c r="L48" s="626"/>
      <c r="M48" s="626"/>
      <c r="N48" s="626"/>
      <c r="O48" s="626"/>
      <c r="P48" s="626"/>
      <c r="Q48" s="626"/>
      <c r="R48" s="626"/>
      <c r="S48" s="626"/>
      <c r="T48" s="626"/>
      <c r="U48" s="626"/>
      <c r="V48" s="626"/>
      <c r="W48" s="626"/>
      <c r="X48" s="626"/>
      <c r="Y48" s="627"/>
    </row>
    <row r="49" spans="1:25" ht="16.5">
      <c r="A49" s="3"/>
      <c r="B49" s="18"/>
      <c r="C49" s="18"/>
      <c r="D49" s="18"/>
      <c r="E49" s="18"/>
      <c r="F49" s="18"/>
      <c r="G49" s="18"/>
      <c r="H49" s="18"/>
      <c r="I49" s="18"/>
      <c r="J49" s="628"/>
      <c r="K49" s="628"/>
      <c r="L49" s="628"/>
      <c r="M49" s="628"/>
      <c r="N49" s="628"/>
      <c r="O49" s="628"/>
      <c r="P49" s="628"/>
      <c r="Q49" s="628"/>
      <c r="R49" s="628"/>
      <c r="S49" s="628"/>
      <c r="T49" s="628"/>
      <c r="U49" s="628"/>
      <c r="V49" s="628"/>
      <c r="W49" s="628"/>
      <c r="X49" s="628"/>
      <c r="Y49" s="629"/>
    </row>
    <row r="50" spans="1:25" ht="16.5">
      <c r="A50" s="3"/>
      <c r="B50" s="18"/>
      <c r="C50" s="18"/>
      <c r="D50" s="18"/>
      <c r="E50" s="18"/>
      <c r="F50" s="18"/>
      <c r="G50" s="18"/>
      <c r="H50" s="18"/>
      <c r="I50" s="18"/>
      <c r="J50" s="628"/>
      <c r="K50" s="628"/>
      <c r="L50" s="628"/>
      <c r="M50" s="628"/>
      <c r="N50" s="628"/>
      <c r="O50" s="628"/>
      <c r="P50" s="628"/>
      <c r="Q50" s="628"/>
      <c r="R50" s="628"/>
      <c r="S50" s="628"/>
      <c r="T50" s="628"/>
      <c r="U50" s="628"/>
      <c r="V50" s="628"/>
      <c r="W50" s="628"/>
      <c r="X50" s="628"/>
      <c r="Y50" s="629"/>
    </row>
    <row r="51" spans="1:25" ht="16.5">
      <c r="A51" s="3"/>
      <c r="B51" s="18"/>
      <c r="C51" s="18"/>
      <c r="D51" s="18"/>
      <c r="E51" s="18"/>
      <c r="F51" s="18"/>
      <c r="G51" s="18"/>
      <c r="H51" s="18"/>
      <c r="I51" s="18"/>
      <c r="J51" s="628"/>
      <c r="K51" s="628"/>
      <c r="L51" s="628"/>
      <c r="M51" s="628"/>
      <c r="N51" s="628"/>
      <c r="O51" s="628"/>
      <c r="P51" s="628"/>
      <c r="Q51" s="628"/>
      <c r="R51" s="628"/>
      <c r="S51" s="628"/>
      <c r="T51" s="628"/>
      <c r="U51" s="628"/>
      <c r="V51" s="628"/>
      <c r="W51" s="628"/>
      <c r="X51" s="628"/>
      <c r="Y51" s="629"/>
    </row>
    <row r="52" spans="1:26" ht="3" customHeight="1">
      <c r="A52" s="96"/>
      <c r="B52" s="91"/>
      <c r="C52" s="91"/>
      <c r="D52" s="91"/>
      <c r="E52" s="91"/>
      <c r="F52" s="91"/>
      <c r="G52" s="91"/>
      <c r="H52" s="91"/>
      <c r="I52" s="91"/>
      <c r="J52" s="91"/>
      <c r="K52" s="91"/>
      <c r="L52" s="91"/>
      <c r="M52" s="91"/>
      <c r="N52" s="91"/>
      <c r="O52" s="125"/>
      <c r="P52" s="125"/>
      <c r="Q52" s="125"/>
      <c r="R52" s="125"/>
      <c r="S52" s="125"/>
      <c r="T52" s="125"/>
      <c r="U52" s="125"/>
      <c r="V52" s="125"/>
      <c r="W52" s="91"/>
      <c r="X52" s="91"/>
      <c r="Y52" s="126"/>
      <c r="Z52" s="9"/>
    </row>
    <row r="53" spans="1:26" ht="16.5">
      <c r="A53" s="3"/>
      <c r="B53" s="532" t="s">
        <v>24</v>
      </c>
      <c r="C53" s="533"/>
      <c r="D53" s="533"/>
      <c r="E53" s="534"/>
      <c r="F53" s="532" t="s">
        <v>25</v>
      </c>
      <c r="G53" s="533"/>
      <c r="H53" s="533"/>
      <c r="I53" s="533"/>
      <c r="J53" s="534"/>
      <c r="K53" s="532" t="s">
        <v>17</v>
      </c>
      <c r="L53" s="533"/>
      <c r="M53" s="533"/>
      <c r="N53" s="534"/>
      <c r="O53" s="18"/>
      <c r="P53" s="92" t="s">
        <v>83</v>
      </c>
      <c r="Q53" s="18"/>
      <c r="R53" s="18"/>
      <c r="S53" s="18"/>
      <c r="T53" s="18"/>
      <c r="U53" s="18"/>
      <c r="V53" s="43"/>
      <c r="W53" s="660" t="s">
        <v>124</v>
      </c>
      <c r="X53" s="661"/>
      <c r="Y53" s="48"/>
      <c r="Z53" s="9"/>
    </row>
    <row r="54" spans="1:26" ht="16.5">
      <c r="A54" s="3"/>
      <c r="B54" s="656">
        <v>0.6145833333333334</v>
      </c>
      <c r="C54" s="657"/>
      <c r="D54" s="657"/>
      <c r="E54" s="658"/>
      <c r="F54" s="659" t="s">
        <v>126</v>
      </c>
      <c r="G54" s="657"/>
      <c r="H54" s="657"/>
      <c r="I54" s="657"/>
      <c r="J54" s="658"/>
      <c r="K54" s="659">
        <v>24</v>
      </c>
      <c r="L54" s="657"/>
      <c r="M54" s="657"/>
      <c r="N54" s="658"/>
      <c r="O54" s="376"/>
      <c r="P54" s="376"/>
      <c r="Q54" s="376"/>
      <c r="R54" s="376"/>
      <c r="S54" s="376"/>
      <c r="T54" s="376"/>
      <c r="U54" s="376"/>
      <c r="V54" s="376"/>
      <c r="W54" s="376"/>
      <c r="X54" s="376"/>
      <c r="Y54" s="48"/>
      <c r="Z54" s="9"/>
    </row>
    <row r="55" spans="1:30" ht="15" customHeight="1">
      <c r="A55" s="3"/>
      <c r="B55" s="656">
        <v>0.6180555555555556</v>
      </c>
      <c r="C55" s="657"/>
      <c r="D55" s="657"/>
      <c r="E55" s="658"/>
      <c r="F55" s="659" t="s">
        <v>140</v>
      </c>
      <c r="G55" s="657"/>
      <c r="H55" s="657"/>
      <c r="I55" s="657"/>
      <c r="J55" s="658"/>
      <c r="K55" s="659">
        <v>24</v>
      </c>
      <c r="L55" s="657"/>
      <c r="M55" s="657"/>
      <c r="N55" s="658"/>
      <c r="O55" s="376"/>
      <c r="P55" s="376"/>
      <c r="Q55" s="376"/>
      <c r="R55" s="376"/>
      <c r="S55" s="376"/>
      <c r="T55" s="376"/>
      <c r="U55" s="376"/>
      <c r="V55" s="376"/>
      <c r="W55" s="376"/>
      <c r="X55" s="376"/>
      <c r="Y55" s="48"/>
      <c r="Z55" s="9"/>
      <c r="AD55" s="1"/>
    </row>
    <row r="56" spans="1:26" ht="16.5">
      <c r="A56" s="3"/>
      <c r="B56" s="656">
        <v>0.61875</v>
      </c>
      <c r="C56" s="657"/>
      <c r="D56" s="657"/>
      <c r="E56" s="658"/>
      <c r="F56" s="659" t="s">
        <v>126</v>
      </c>
      <c r="G56" s="657"/>
      <c r="H56" s="657"/>
      <c r="I56" s="657"/>
      <c r="J56" s="658"/>
      <c r="K56" s="659">
        <v>26</v>
      </c>
      <c r="L56" s="657"/>
      <c r="M56" s="657"/>
      <c r="N56" s="658"/>
      <c r="O56" s="376"/>
      <c r="P56" s="376"/>
      <c r="Q56" s="376"/>
      <c r="R56" s="376"/>
      <c r="S56" s="376"/>
      <c r="T56" s="376"/>
      <c r="U56" s="376"/>
      <c r="V56" s="376"/>
      <c r="W56" s="376"/>
      <c r="X56" s="376"/>
      <c r="Y56" s="48"/>
      <c r="Z56" s="9"/>
    </row>
    <row r="57" spans="1:26" ht="16.5">
      <c r="A57" s="3"/>
      <c r="B57" s="656">
        <v>0.65625</v>
      </c>
      <c r="C57" s="657"/>
      <c r="D57" s="657"/>
      <c r="E57" s="658"/>
      <c r="F57" s="659" t="s">
        <v>141</v>
      </c>
      <c r="G57" s="657"/>
      <c r="H57" s="657"/>
      <c r="I57" s="657"/>
      <c r="J57" s="658"/>
      <c r="K57" s="659">
        <v>26.5</v>
      </c>
      <c r="L57" s="657"/>
      <c r="M57" s="657"/>
      <c r="N57" s="658"/>
      <c r="O57" s="376"/>
      <c r="P57" s="376"/>
      <c r="Q57" s="376"/>
      <c r="R57" s="376"/>
      <c r="S57" s="376"/>
      <c r="T57" s="376"/>
      <c r="U57" s="376"/>
      <c r="V57" s="376"/>
      <c r="W57" s="376"/>
      <c r="X57" s="376"/>
      <c r="Y57" s="48"/>
      <c r="Z57" s="9"/>
    </row>
    <row r="58" spans="1:26" ht="15" customHeight="1">
      <c r="A58" s="3"/>
      <c r="B58" s="310"/>
      <c r="C58" s="311"/>
      <c r="D58" s="311"/>
      <c r="E58" s="312"/>
      <c r="F58" s="310"/>
      <c r="G58" s="311"/>
      <c r="H58" s="311"/>
      <c r="I58" s="311"/>
      <c r="J58" s="312"/>
      <c r="K58" s="310"/>
      <c r="L58" s="311"/>
      <c r="M58" s="311"/>
      <c r="N58" s="312"/>
      <c r="O58" s="376"/>
      <c r="P58" s="376"/>
      <c r="Q58" s="376"/>
      <c r="R58" s="376"/>
      <c r="S58" s="376"/>
      <c r="T58" s="376"/>
      <c r="U58" s="376"/>
      <c r="V58" s="376"/>
      <c r="W58" s="376"/>
      <c r="X58" s="376"/>
      <c r="Y58" s="48"/>
      <c r="Z58" s="9"/>
    </row>
    <row r="59" spans="1:26" ht="16.5">
      <c r="A59" s="3"/>
      <c r="B59" s="18"/>
      <c r="C59" s="18"/>
      <c r="D59" s="18"/>
      <c r="E59" s="18"/>
      <c r="F59" s="18"/>
      <c r="G59" s="18"/>
      <c r="H59" s="18"/>
      <c r="I59" s="18"/>
      <c r="J59" s="114" t="s">
        <v>52</v>
      </c>
      <c r="K59" s="659">
        <v>2.5</v>
      </c>
      <c r="L59" s="657"/>
      <c r="M59" s="657"/>
      <c r="N59" s="658"/>
      <c r="O59" s="124"/>
      <c r="P59" s="124"/>
      <c r="Q59" s="124"/>
      <c r="R59" s="124"/>
      <c r="S59" s="124"/>
      <c r="T59" s="124"/>
      <c r="U59" s="124"/>
      <c r="V59" s="124"/>
      <c r="W59" s="124"/>
      <c r="X59" s="124"/>
      <c r="Y59" s="48"/>
      <c r="Z59" s="9"/>
    </row>
    <row r="60" spans="1:26" ht="16.5">
      <c r="A60" s="3"/>
      <c r="B60" s="18"/>
      <c r="C60" s="309" t="s">
        <v>51</v>
      </c>
      <c r="D60" s="309"/>
      <c r="E60" s="309"/>
      <c r="F60" s="309"/>
      <c r="G60" s="309"/>
      <c r="H60" s="309"/>
      <c r="I60" s="309"/>
      <c r="J60" s="309"/>
      <c r="K60" s="659">
        <v>1</v>
      </c>
      <c r="L60" s="657"/>
      <c r="M60" s="657"/>
      <c r="N60" s="658"/>
      <c r="O60" s="18"/>
      <c r="P60" s="18"/>
      <c r="Q60" s="18"/>
      <c r="R60" s="18"/>
      <c r="S60" s="18"/>
      <c r="T60" s="18"/>
      <c r="U60" s="18"/>
      <c r="V60" s="18"/>
      <c r="W60" s="18"/>
      <c r="X60" s="18"/>
      <c r="Y60" s="48"/>
      <c r="Z60" s="9"/>
    </row>
    <row r="61" spans="1:26" ht="16.5">
      <c r="A61" s="3"/>
      <c r="B61" s="18"/>
      <c r="C61" s="309" t="s">
        <v>115</v>
      </c>
      <c r="D61" s="309"/>
      <c r="E61" s="309"/>
      <c r="F61" s="309"/>
      <c r="G61" s="309"/>
      <c r="H61" s="309"/>
      <c r="I61" s="309"/>
      <c r="J61" s="309"/>
      <c r="K61" s="659" t="s">
        <v>116</v>
      </c>
      <c r="L61" s="657"/>
      <c r="M61" s="657"/>
      <c r="N61" s="658"/>
      <c r="O61" s="18"/>
      <c r="P61" s="18"/>
      <c r="Q61" s="18"/>
      <c r="R61" s="18"/>
      <c r="S61" s="18"/>
      <c r="T61" s="18"/>
      <c r="U61" s="18"/>
      <c r="V61" s="18"/>
      <c r="W61" s="18"/>
      <c r="X61" s="18"/>
      <c r="Y61" s="48"/>
      <c r="Z61" s="9"/>
    </row>
    <row r="62" spans="1:26" ht="3" customHeight="1" thickBot="1">
      <c r="A62" s="3"/>
      <c r="B62" s="18"/>
      <c r="C62" s="114"/>
      <c r="D62" s="114"/>
      <c r="E62" s="114"/>
      <c r="F62" s="114"/>
      <c r="G62" s="114"/>
      <c r="H62" s="114"/>
      <c r="I62" s="114"/>
      <c r="J62" s="114"/>
      <c r="K62" s="118"/>
      <c r="L62" s="118"/>
      <c r="M62" s="118"/>
      <c r="N62" s="118"/>
      <c r="O62" s="18"/>
      <c r="P62" s="18"/>
      <c r="Q62" s="18"/>
      <c r="R62" s="18"/>
      <c r="S62" s="18"/>
      <c r="T62" s="18"/>
      <c r="U62" s="18"/>
      <c r="V62" s="18"/>
      <c r="W62" s="18"/>
      <c r="X62" s="18"/>
      <c r="Y62" s="48"/>
      <c r="Z62" s="9"/>
    </row>
    <row r="63" spans="1:26" ht="16.5">
      <c r="A63" s="3"/>
      <c r="B63" s="354" t="s">
        <v>39</v>
      </c>
      <c r="C63" s="355"/>
      <c r="D63" s="355"/>
      <c r="E63" s="355"/>
      <c r="F63" s="355"/>
      <c r="G63" s="355"/>
      <c r="H63" s="355"/>
      <c r="I63" s="377"/>
      <c r="J63" s="18"/>
      <c r="K63" s="18"/>
      <c r="L63" s="18"/>
      <c r="M63" s="18"/>
      <c r="N63" s="18"/>
      <c r="O63" s="18"/>
      <c r="P63" s="18"/>
      <c r="Q63" s="18"/>
      <c r="R63" s="18"/>
      <c r="S63" s="18"/>
      <c r="T63" s="18"/>
      <c r="U63" s="388" t="s">
        <v>117</v>
      </c>
      <c r="V63" s="338"/>
      <c r="W63" s="338"/>
      <c r="X63" s="339"/>
      <c r="Y63" s="48"/>
      <c r="Z63" s="9"/>
    </row>
    <row r="64" spans="1:26" ht="17.25" thickBot="1">
      <c r="A64" s="3"/>
      <c r="B64" s="356"/>
      <c r="C64" s="357"/>
      <c r="D64" s="357"/>
      <c r="E64" s="357"/>
      <c r="F64" s="357"/>
      <c r="G64" s="357"/>
      <c r="H64" s="357"/>
      <c r="I64" s="378"/>
      <c r="J64" s="18"/>
      <c r="K64" s="18"/>
      <c r="L64" s="18"/>
      <c r="M64" s="18"/>
      <c r="N64" s="18"/>
      <c r="O64" s="18"/>
      <c r="P64" s="18"/>
      <c r="Q64" s="18"/>
      <c r="R64" s="18"/>
      <c r="S64" s="18"/>
      <c r="T64" s="18"/>
      <c r="U64" s="389"/>
      <c r="V64" s="341"/>
      <c r="W64" s="341"/>
      <c r="X64" s="342"/>
      <c r="Y64" s="48"/>
      <c r="Z64" s="9"/>
    </row>
    <row r="65" spans="1:26" ht="4.5" customHeight="1">
      <c r="A65" s="3"/>
      <c r="B65" s="18"/>
      <c r="C65" s="18"/>
      <c r="D65" s="44"/>
      <c r="E65" s="44"/>
      <c r="F65" s="44"/>
      <c r="G65" s="44"/>
      <c r="H65" s="44"/>
      <c r="I65" s="44"/>
      <c r="J65" s="44"/>
      <c r="K65" s="44"/>
      <c r="L65" s="44"/>
      <c r="M65" s="44"/>
      <c r="N65" s="44"/>
      <c r="O65" s="44"/>
      <c r="P65" s="44"/>
      <c r="Q65" s="44"/>
      <c r="R65" s="44"/>
      <c r="S65" s="44"/>
      <c r="T65" s="44"/>
      <c r="U65" s="44"/>
      <c r="V65" s="44"/>
      <c r="W65" s="44"/>
      <c r="X65" s="44"/>
      <c r="Y65" s="58"/>
      <c r="Z65" s="9"/>
    </row>
    <row r="66" spans="1:26" ht="16.5">
      <c r="A66" s="96"/>
      <c r="B66" s="94" t="s">
        <v>26</v>
      </c>
      <c r="C66" s="24"/>
      <c r="D66" s="24"/>
      <c r="E66" s="24"/>
      <c r="F66" s="24"/>
      <c r="G66" s="24"/>
      <c r="H66" s="24"/>
      <c r="I66" s="24"/>
      <c r="J66" s="24"/>
      <c r="K66" s="24"/>
      <c r="L66" s="24"/>
      <c r="M66" s="24"/>
      <c r="N66" s="24"/>
      <c r="O66" s="24"/>
      <c r="P66" s="24"/>
      <c r="Q66" s="24"/>
      <c r="R66" s="24"/>
      <c r="S66" s="24"/>
      <c r="T66" s="24"/>
      <c r="U66" s="24"/>
      <c r="V66" s="24"/>
      <c r="W66" s="24"/>
      <c r="X66" s="24"/>
      <c r="Y66" s="56"/>
      <c r="Z66" s="9"/>
    </row>
    <row r="67" spans="1:26" ht="16.5">
      <c r="A67" s="3"/>
      <c r="B67" s="28" t="s">
        <v>27</v>
      </c>
      <c r="C67" s="65"/>
      <c r="D67" s="65"/>
      <c r="E67" s="65"/>
      <c r="F67" s="65"/>
      <c r="G67" s="18"/>
      <c r="H67" s="18"/>
      <c r="I67" s="18"/>
      <c r="J67" s="18"/>
      <c r="K67" s="18"/>
      <c r="L67" s="18"/>
      <c r="M67" s="18"/>
      <c r="N67" s="18"/>
      <c r="O67" s="18"/>
      <c r="P67" s="18"/>
      <c r="Q67" s="18"/>
      <c r="R67" s="18"/>
      <c r="S67" s="18"/>
      <c r="T67" s="18"/>
      <c r="U67" s="18"/>
      <c r="V67" s="18"/>
      <c r="W67" s="18"/>
      <c r="X67" s="18"/>
      <c r="Y67" s="48"/>
      <c r="Z67" s="9"/>
    </row>
    <row r="68" spans="1:26" ht="16.5">
      <c r="A68" s="3"/>
      <c r="B68" s="28" t="s">
        <v>53</v>
      </c>
      <c r="C68" s="65"/>
      <c r="D68" s="65"/>
      <c r="E68" s="65"/>
      <c r="F68" s="65"/>
      <c r="G68" s="18"/>
      <c r="H68" s="18"/>
      <c r="I68" s="18"/>
      <c r="J68" s="18"/>
      <c r="K68" s="18"/>
      <c r="L68" s="18"/>
      <c r="M68" s="18"/>
      <c r="N68" s="18"/>
      <c r="O68" s="18"/>
      <c r="P68" s="18"/>
      <c r="Q68" s="18"/>
      <c r="R68" s="18"/>
      <c r="S68" s="18"/>
      <c r="T68" s="18"/>
      <c r="U68" s="18"/>
      <c r="V68" s="18"/>
      <c r="W68" s="18"/>
      <c r="X68" s="18"/>
      <c r="Y68" s="48"/>
      <c r="Z68" s="9"/>
    </row>
    <row r="69" spans="1:26" ht="16.5">
      <c r="A69" s="3"/>
      <c r="B69" s="95" t="s">
        <v>54</v>
      </c>
      <c r="C69" s="65"/>
      <c r="D69" s="65"/>
      <c r="E69" s="65"/>
      <c r="F69" s="65"/>
      <c r="G69" s="18"/>
      <c r="H69" s="18"/>
      <c r="I69" s="18"/>
      <c r="J69" s="18"/>
      <c r="K69" s="18"/>
      <c r="L69" s="18"/>
      <c r="M69" s="18"/>
      <c r="N69" s="18"/>
      <c r="O69" s="18"/>
      <c r="P69" s="18"/>
      <c r="Q69" s="18"/>
      <c r="R69" s="18"/>
      <c r="S69" s="18"/>
      <c r="T69" s="18"/>
      <c r="U69" s="18"/>
      <c r="V69" s="18"/>
      <c r="W69" s="18"/>
      <c r="X69" s="18"/>
      <c r="Y69" s="48"/>
      <c r="Z69" s="9"/>
    </row>
    <row r="70" spans="1:26" ht="16.5">
      <c r="A70" s="3"/>
      <c r="B70" s="95" t="s">
        <v>73</v>
      </c>
      <c r="C70" s="1"/>
      <c r="D70" s="1"/>
      <c r="E70" s="1"/>
      <c r="F70" s="1"/>
      <c r="G70" s="1"/>
      <c r="H70" s="1"/>
      <c r="I70" s="1"/>
      <c r="J70" s="1"/>
      <c r="K70" s="1"/>
      <c r="L70" s="1"/>
      <c r="M70" s="18"/>
      <c r="N70" s="18"/>
      <c r="O70" s="18"/>
      <c r="P70" s="18"/>
      <c r="Q70" s="18"/>
      <c r="R70" s="18"/>
      <c r="S70" s="18"/>
      <c r="T70" s="18"/>
      <c r="U70" s="18"/>
      <c r="V70" s="18"/>
      <c r="W70" s="18"/>
      <c r="X70" s="18"/>
      <c r="Y70" s="48"/>
      <c r="Z70" s="9"/>
    </row>
    <row r="71" spans="1:26" ht="16.5">
      <c r="A71" s="3"/>
      <c r="B71" s="1"/>
      <c r="C71" s="1"/>
      <c r="D71" s="1"/>
      <c r="E71" s="1"/>
      <c r="F71" s="1"/>
      <c r="G71" s="1"/>
      <c r="H71" s="1"/>
      <c r="I71" s="1"/>
      <c r="J71" s="1"/>
      <c r="K71" s="1"/>
      <c r="L71" s="1"/>
      <c r="M71" s="18"/>
      <c r="N71" s="18"/>
      <c r="O71" s="18"/>
      <c r="P71" s="18"/>
      <c r="Q71" s="18"/>
      <c r="R71" s="18"/>
      <c r="S71" s="18"/>
      <c r="T71" s="18"/>
      <c r="U71" s="18"/>
      <c r="V71" s="18"/>
      <c r="W71" s="18"/>
      <c r="X71" s="18"/>
      <c r="Y71" s="48"/>
      <c r="Z71" s="9"/>
    </row>
    <row r="72" spans="1:26" ht="16.5">
      <c r="A72" s="3"/>
      <c r="B72" s="1"/>
      <c r="F72" s="1"/>
      <c r="G72" s="1"/>
      <c r="H72" s="1"/>
      <c r="I72" s="1"/>
      <c r="J72" s="1"/>
      <c r="K72" s="1"/>
      <c r="L72" s="1"/>
      <c r="M72" s="1"/>
      <c r="N72" s="1"/>
      <c r="O72" s="1"/>
      <c r="P72" s="18"/>
      <c r="Q72" s="18"/>
      <c r="R72" s="18"/>
      <c r="S72" s="18"/>
      <c r="T72" s="18"/>
      <c r="U72" s="18"/>
      <c r="V72" s="18"/>
      <c r="W72" s="18"/>
      <c r="X72" s="18"/>
      <c r="Y72" s="48"/>
      <c r="Z72" s="9"/>
    </row>
    <row r="73" spans="1:26" ht="16.5">
      <c r="A73" s="3"/>
      <c r="B73" s="18"/>
      <c r="F73" s="18"/>
      <c r="G73" s="18"/>
      <c r="H73" s="18"/>
      <c r="I73" s="18"/>
      <c r="J73" s="18"/>
      <c r="K73" s="18"/>
      <c r="L73" s="18"/>
      <c r="M73" s="18"/>
      <c r="N73" s="18"/>
      <c r="O73" s="18"/>
      <c r="P73" s="18"/>
      <c r="Q73" s="18"/>
      <c r="R73" s="18"/>
      <c r="S73" s="18"/>
      <c r="T73" s="18"/>
      <c r="U73" s="18"/>
      <c r="V73" s="18"/>
      <c r="W73" s="18"/>
      <c r="X73" s="18"/>
      <c r="Y73" s="48"/>
      <c r="Z73" s="9"/>
    </row>
    <row r="74" spans="1:26" ht="16.5">
      <c r="A74" s="3"/>
      <c r="B74" s="18"/>
      <c r="F74" s="18"/>
      <c r="G74" s="18"/>
      <c r="H74" s="18"/>
      <c r="I74" s="18"/>
      <c r="J74" s="18"/>
      <c r="K74" s="18"/>
      <c r="L74" s="18"/>
      <c r="M74" s="18"/>
      <c r="N74" s="18"/>
      <c r="O74" s="18"/>
      <c r="P74" s="18"/>
      <c r="Q74" s="18"/>
      <c r="R74" s="18"/>
      <c r="S74" s="18"/>
      <c r="T74" s="18"/>
      <c r="U74" s="18"/>
      <c r="V74" s="18"/>
      <c r="W74" s="18"/>
      <c r="X74" s="18"/>
      <c r="Y74" s="48"/>
      <c r="Z74" s="9"/>
    </row>
    <row r="75" spans="1:26" ht="16.5">
      <c r="A75" s="3"/>
      <c r="B75" s="18"/>
      <c r="F75" s="18"/>
      <c r="G75" s="18"/>
      <c r="H75" s="18"/>
      <c r="I75" s="18"/>
      <c r="J75" s="18"/>
      <c r="K75" s="18"/>
      <c r="L75" s="18"/>
      <c r="M75" s="18"/>
      <c r="N75" s="18"/>
      <c r="O75" s="18"/>
      <c r="P75" s="18"/>
      <c r="Q75" s="18"/>
      <c r="R75" s="18"/>
      <c r="S75" s="18"/>
      <c r="T75" s="18"/>
      <c r="U75" s="18"/>
      <c r="V75" s="18"/>
      <c r="W75" s="18"/>
      <c r="X75" s="18"/>
      <c r="Y75" s="48"/>
      <c r="Z75" s="9"/>
    </row>
    <row r="76" spans="1:26" ht="16.5">
      <c r="A76" s="3"/>
      <c r="B76" s="18"/>
      <c r="F76" s="18"/>
      <c r="G76" s="18"/>
      <c r="H76" s="18"/>
      <c r="I76" s="18"/>
      <c r="J76" s="18"/>
      <c r="K76" s="18"/>
      <c r="L76" s="18"/>
      <c r="M76" s="18"/>
      <c r="N76" s="18"/>
      <c r="O76" s="18"/>
      <c r="P76" s="18"/>
      <c r="Q76" s="18"/>
      <c r="R76" s="18"/>
      <c r="S76" s="18"/>
      <c r="T76" s="18"/>
      <c r="U76" s="18"/>
      <c r="V76" s="18"/>
      <c r="W76" s="18"/>
      <c r="X76" s="18"/>
      <c r="Y76" s="48"/>
      <c r="Z76" s="9"/>
    </row>
    <row r="77" spans="1:26" ht="16.5">
      <c r="A77" s="3"/>
      <c r="B77" s="18"/>
      <c r="F77" s="18"/>
      <c r="G77" s="18"/>
      <c r="H77" s="18"/>
      <c r="I77" s="18"/>
      <c r="J77" s="18"/>
      <c r="K77" s="18"/>
      <c r="L77" s="18"/>
      <c r="M77" s="18"/>
      <c r="N77" s="18"/>
      <c r="O77" s="18"/>
      <c r="P77" s="18"/>
      <c r="Q77" s="18"/>
      <c r="R77" s="18"/>
      <c r="S77" s="18"/>
      <c r="T77" s="18"/>
      <c r="U77" s="18"/>
      <c r="V77" s="18"/>
      <c r="W77" s="18"/>
      <c r="X77" s="18"/>
      <c r="Y77" s="48"/>
      <c r="Z77" s="9"/>
    </row>
    <row r="78" spans="1:26" ht="16.5">
      <c r="A78" s="3"/>
      <c r="B78" s="18"/>
      <c r="F78" s="18"/>
      <c r="G78" s="18"/>
      <c r="H78" s="18"/>
      <c r="I78" s="18"/>
      <c r="J78" s="18"/>
      <c r="K78" s="18"/>
      <c r="L78" s="18"/>
      <c r="M78" s="18"/>
      <c r="N78" s="18"/>
      <c r="O78" s="18"/>
      <c r="P78" s="18"/>
      <c r="Q78" s="18"/>
      <c r="R78" s="18"/>
      <c r="S78" s="18"/>
      <c r="T78" s="18"/>
      <c r="U78" s="18"/>
      <c r="V78" s="18"/>
      <c r="W78" s="18"/>
      <c r="X78" s="18"/>
      <c r="Y78" s="48"/>
      <c r="Z78" s="9"/>
    </row>
    <row r="79" spans="1:26" ht="16.5">
      <c r="A79" s="3"/>
      <c r="B79" s="18"/>
      <c r="F79" s="18"/>
      <c r="G79" s="18"/>
      <c r="H79" s="18"/>
      <c r="I79" s="18"/>
      <c r="J79" s="18"/>
      <c r="K79" s="18"/>
      <c r="L79" s="18"/>
      <c r="M79" s="18"/>
      <c r="N79" s="18"/>
      <c r="O79" s="18"/>
      <c r="P79" s="18"/>
      <c r="Q79" s="18"/>
      <c r="R79" s="18"/>
      <c r="S79" s="18"/>
      <c r="T79" s="18"/>
      <c r="U79" s="18"/>
      <c r="V79" s="18"/>
      <c r="W79" s="18"/>
      <c r="X79" s="18"/>
      <c r="Y79" s="48"/>
      <c r="Z79" s="9"/>
    </row>
    <row r="80" spans="1:26" ht="16.5">
      <c r="A80" s="3"/>
      <c r="B80" s="18"/>
      <c r="F80" s="18"/>
      <c r="G80" s="18"/>
      <c r="H80" s="18"/>
      <c r="I80" s="18"/>
      <c r="J80" s="18"/>
      <c r="K80" s="18"/>
      <c r="L80" s="18"/>
      <c r="M80" s="18"/>
      <c r="N80" s="18"/>
      <c r="O80" s="18"/>
      <c r="P80" s="18"/>
      <c r="Q80" s="18"/>
      <c r="R80" s="18"/>
      <c r="S80" s="18"/>
      <c r="T80" s="18"/>
      <c r="U80" s="18"/>
      <c r="V80" s="18"/>
      <c r="W80" s="18"/>
      <c r="X80" s="18"/>
      <c r="Y80" s="48"/>
      <c r="Z80" s="9"/>
    </row>
    <row r="81" spans="1:26" ht="16.5">
      <c r="A81" s="3"/>
      <c r="B81" s="18"/>
      <c r="F81" s="18"/>
      <c r="G81" s="18"/>
      <c r="H81" s="18"/>
      <c r="I81" s="18"/>
      <c r="J81" s="18"/>
      <c r="K81" s="18"/>
      <c r="L81" s="18"/>
      <c r="M81" s="18"/>
      <c r="N81" s="18"/>
      <c r="O81" s="18"/>
      <c r="P81" s="18"/>
      <c r="Q81" s="18"/>
      <c r="R81" s="18"/>
      <c r="S81" s="18"/>
      <c r="T81" s="18"/>
      <c r="U81" s="18"/>
      <c r="V81" s="18"/>
      <c r="W81" s="18"/>
      <c r="X81" s="18"/>
      <c r="Y81" s="48"/>
      <c r="Z81" s="9"/>
    </row>
    <row r="82" spans="1:26" ht="16.5">
      <c r="A82" s="3"/>
      <c r="B82" s="18"/>
      <c r="F82" s="18"/>
      <c r="G82" s="18"/>
      <c r="H82" s="18"/>
      <c r="I82" s="18"/>
      <c r="J82" s="18"/>
      <c r="K82" s="18"/>
      <c r="L82" s="18"/>
      <c r="M82" s="18"/>
      <c r="N82" s="18"/>
      <c r="O82" s="18"/>
      <c r="P82" s="18"/>
      <c r="Q82" s="18"/>
      <c r="R82" s="18"/>
      <c r="S82" s="18"/>
      <c r="T82" s="18"/>
      <c r="U82" s="18"/>
      <c r="V82" s="18"/>
      <c r="W82" s="18"/>
      <c r="X82" s="18"/>
      <c r="Y82" s="48"/>
      <c r="Z82" s="9"/>
    </row>
    <row r="83" spans="1:26" ht="15.75" customHeight="1">
      <c r="A83" s="3"/>
      <c r="B83" s="18"/>
      <c r="F83" s="18"/>
      <c r="G83" s="18"/>
      <c r="H83" s="18"/>
      <c r="I83" s="18"/>
      <c r="J83" s="18"/>
      <c r="K83" s="18"/>
      <c r="L83" s="18"/>
      <c r="M83" s="18"/>
      <c r="N83" s="18"/>
      <c r="O83" s="18"/>
      <c r="P83" s="18"/>
      <c r="Q83" s="18"/>
      <c r="R83" s="18"/>
      <c r="S83" s="18"/>
      <c r="T83" s="18"/>
      <c r="U83" s="18"/>
      <c r="V83" s="18"/>
      <c r="W83" s="18"/>
      <c r="X83" s="18"/>
      <c r="Y83" s="52"/>
      <c r="Z83" s="14"/>
    </row>
    <row r="84" spans="1:26" ht="15" customHeight="1">
      <c r="A84" s="3"/>
      <c r="B84" s="18"/>
      <c r="F84" s="18"/>
      <c r="G84" s="18"/>
      <c r="H84" s="18"/>
      <c r="I84" s="18"/>
      <c r="J84" s="18"/>
      <c r="K84" s="18"/>
      <c r="L84" s="18"/>
      <c r="M84" s="18"/>
      <c r="N84" s="18"/>
      <c r="O84" s="18"/>
      <c r="P84" s="18"/>
      <c r="Q84" s="18"/>
      <c r="R84" s="18"/>
      <c r="S84" s="18"/>
      <c r="T84" s="18"/>
      <c r="U84" s="18"/>
      <c r="V84" s="18"/>
      <c r="W84" s="18"/>
      <c r="X84" s="18"/>
      <c r="Y84" s="52"/>
      <c r="Z84" s="10"/>
    </row>
    <row r="85" spans="1:26" ht="19.5" customHeight="1">
      <c r="A85" s="3"/>
      <c r="B85" s="40"/>
      <c r="C85" s="40"/>
      <c r="D85" s="40"/>
      <c r="E85" s="40"/>
      <c r="F85" s="40"/>
      <c r="G85" s="40"/>
      <c r="H85" s="40"/>
      <c r="I85" s="40"/>
      <c r="J85" s="40"/>
      <c r="K85" s="40"/>
      <c r="L85" s="40"/>
      <c r="M85" s="40"/>
      <c r="N85" s="40"/>
      <c r="O85" s="40"/>
      <c r="P85" s="40"/>
      <c r="Q85" s="40"/>
      <c r="R85" s="40"/>
      <c r="S85" s="40"/>
      <c r="T85" s="40"/>
      <c r="U85" s="40"/>
      <c r="V85" s="40"/>
      <c r="W85" s="40"/>
      <c r="X85" s="40"/>
      <c r="Y85" s="48"/>
      <c r="Z85" s="10"/>
    </row>
    <row r="86" spans="1:26" ht="21.75" customHeight="1">
      <c r="A86" s="96"/>
      <c r="B86" s="368" t="s">
        <v>44</v>
      </c>
      <c r="C86" s="368"/>
      <c r="D86" s="368"/>
      <c r="E86" s="368"/>
      <c r="F86" s="368"/>
      <c r="G86" s="368"/>
      <c r="H86" s="368"/>
      <c r="I86" s="368"/>
      <c r="J86" s="368"/>
      <c r="K86" s="368"/>
      <c r="L86" s="368"/>
      <c r="M86" s="368"/>
      <c r="N86" s="54"/>
      <c r="O86" s="368" t="s">
        <v>138</v>
      </c>
      <c r="P86" s="368"/>
      <c r="Q86" s="368"/>
      <c r="R86" s="368"/>
      <c r="S86" s="368"/>
      <c r="T86" s="368"/>
      <c r="U86" s="368"/>
      <c r="V86" s="368"/>
      <c r="W86" s="368"/>
      <c r="X86" s="368"/>
      <c r="Y86" s="56"/>
      <c r="Z86" s="10"/>
    </row>
    <row r="87" spans="1:26" ht="16.5">
      <c r="A87" s="3"/>
      <c r="B87" s="579" t="s">
        <v>35</v>
      </c>
      <c r="C87" s="579"/>
      <c r="D87" s="579"/>
      <c r="E87" s="579"/>
      <c r="F87" s="579"/>
      <c r="G87" s="579"/>
      <c r="H87" s="579"/>
      <c r="I87" s="579"/>
      <c r="J87" s="579"/>
      <c r="K87" s="579"/>
      <c r="L87" s="579"/>
      <c r="M87" s="579"/>
      <c r="N87" s="89"/>
      <c r="O87" s="579" t="s">
        <v>36</v>
      </c>
      <c r="P87" s="579"/>
      <c r="Q87" s="579"/>
      <c r="R87" s="579"/>
      <c r="S87" s="579"/>
      <c r="T87" s="579"/>
      <c r="U87" s="579"/>
      <c r="V87" s="579"/>
      <c r="W87" s="579"/>
      <c r="X87" s="579"/>
      <c r="Y87" s="48"/>
      <c r="Z87" s="10"/>
    </row>
    <row r="88" spans="1:25" ht="3" customHeight="1">
      <c r="A88" s="3"/>
      <c r="B88" s="128"/>
      <c r="C88" s="128"/>
      <c r="D88" s="128"/>
      <c r="E88" s="128"/>
      <c r="F88" s="128"/>
      <c r="G88" s="128"/>
      <c r="H88" s="128"/>
      <c r="I88" s="128"/>
      <c r="J88" s="128"/>
      <c r="K88" s="127"/>
      <c r="L88" s="127"/>
      <c r="M88" s="127"/>
      <c r="N88" s="127"/>
      <c r="O88" s="127"/>
      <c r="P88" s="44"/>
      <c r="Q88" s="44"/>
      <c r="R88" s="44"/>
      <c r="S88" s="44"/>
      <c r="T88" s="44"/>
      <c r="U88" s="44"/>
      <c r="V88" s="44"/>
      <c r="W88" s="44"/>
      <c r="X88" s="44"/>
      <c r="Y88" s="58"/>
    </row>
    <row r="89" spans="1:25" ht="18" customHeight="1">
      <c r="A89" s="556" t="s">
        <v>72</v>
      </c>
      <c r="B89" s="557"/>
      <c r="C89" s="557"/>
      <c r="D89" s="557"/>
      <c r="E89" s="557"/>
      <c r="F89" s="557"/>
      <c r="G89" s="557"/>
      <c r="H89" s="557"/>
      <c r="I89" s="557"/>
      <c r="J89" s="558"/>
      <c r="K89" s="649" t="s">
        <v>95</v>
      </c>
      <c r="L89" s="650"/>
      <c r="M89" s="650"/>
      <c r="N89" s="650"/>
      <c r="O89" s="650"/>
      <c r="P89" s="650"/>
      <c r="Q89" s="650"/>
      <c r="R89" s="650"/>
      <c r="S89" s="650"/>
      <c r="T89" s="650"/>
      <c r="U89" s="650"/>
      <c r="V89" s="650"/>
      <c r="W89" s="650"/>
      <c r="X89" s="650"/>
      <c r="Y89" s="651"/>
    </row>
    <row r="90" spans="1:25" ht="18" customHeight="1">
      <c r="A90" s="576" t="s">
        <v>46</v>
      </c>
      <c r="B90" s="577"/>
      <c r="C90" s="577"/>
      <c r="D90" s="577"/>
      <c r="E90" s="577"/>
      <c r="F90" s="577"/>
      <c r="G90" s="577"/>
      <c r="H90" s="577"/>
      <c r="I90" s="577"/>
      <c r="J90" s="578"/>
      <c r="K90" s="649" t="s">
        <v>120</v>
      </c>
      <c r="L90" s="650"/>
      <c r="M90" s="650"/>
      <c r="N90" s="650"/>
      <c r="O90" s="650"/>
      <c r="P90" s="650"/>
      <c r="Q90" s="650"/>
      <c r="R90" s="650"/>
      <c r="S90" s="650"/>
      <c r="T90" s="650"/>
      <c r="U90" s="650"/>
      <c r="V90" s="650"/>
      <c r="W90" s="650"/>
      <c r="X90" s="650"/>
      <c r="Y90" s="651"/>
    </row>
    <row r="91" spans="1:25" ht="18" customHeight="1">
      <c r="A91" s="576" t="s">
        <v>47</v>
      </c>
      <c r="B91" s="577"/>
      <c r="C91" s="577"/>
      <c r="D91" s="577"/>
      <c r="E91" s="577"/>
      <c r="F91" s="577"/>
      <c r="G91" s="577"/>
      <c r="H91" s="577"/>
      <c r="I91" s="577"/>
      <c r="J91" s="578"/>
      <c r="K91" s="649" t="s">
        <v>119</v>
      </c>
      <c r="L91" s="650"/>
      <c r="M91" s="650"/>
      <c r="N91" s="650"/>
      <c r="O91" s="650"/>
      <c r="P91" s="650"/>
      <c r="Q91" s="650"/>
      <c r="R91" s="650"/>
      <c r="S91" s="650"/>
      <c r="T91" s="650"/>
      <c r="U91" s="650"/>
      <c r="V91" s="650"/>
      <c r="W91" s="650"/>
      <c r="X91" s="650"/>
      <c r="Y91" s="651"/>
    </row>
    <row r="92" spans="1:25" ht="18" customHeight="1" thickBot="1">
      <c r="A92" s="573" t="s">
        <v>48</v>
      </c>
      <c r="B92" s="574"/>
      <c r="C92" s="574"/>
      <c r="D92" s="574"/>
      <c r="E92" s="574"/>
      <c r="F92" s="574"/>
      <c r="G92" s="574"/>
      <c r="H92" s="574"/>
      <c r="I92" s="574"/>
      <c r="J92" s="575"/>
      <c r="K92" s="652" t="s">
        <v>118</v>
      </c>
      <c r="L92" s="653"/>
      <c r="M92" s="653"/>
      <c r="N92" s="653"/>
      <c r="O92" s="653"/>
      <c r="P92" s="653"/>
      <c r="Q92" s="653"/>
      <c r="R92" s="653"/>
      <c r="S92" s="653"/>
      <c r="T92" s="653"/>
      <c r="U92" s="653"/>
      <c r="V92" s="653"/>
      <c r="W92" s="653"/>
      <c r="X92" s="653"/>
      <c r="Y92" s="654"/>
    </row>
    <row r="93" spans="2:25" ht="15">
      <c r="B93" s="4"/>
      <c r="C93" s="4"/>
      <c r="D93" s="4"/>
      <c r="E93" s="4"/>
      <c r="F93" s="4"/>
      <c r="G93" s="4"/>
      <c r="H93" s="4"/>
      <c r="I93" s="4"/>
      <c r="J93" s="4"/>
      <c r="K93" s="4"/>
      <c r="L93" s="4"/>
      <c r="M93" s="4"/>
      <c r="N93" s="4"/>
      <c r="O93" s="4"/>
      <c r="P93" s="4"/>
      <c r="Q93" s="4"/>
      <c r="R93" s="4"/>
      <c r="S93" s="4"/>
      <c r="T93" s="4"/>
      <c r="U93" s="4"/>
      <c r="V93" s="4"/>
      <c r="W93" s="4"/>
      <c r="X93" s="4"/>
      <c r="Y93" s="4"/>
    </row>
    <row r="94" spans="2:25" ht="15">
      <c r="B94" s="4"/>
      <c r="C94" s="4"/>
      <c r="D94" s="4"/>
      <c r="E94" s="4"/>
      <c r="F94" s="4"/>
      <c r="G94" s="4"/>
      <c r="H94" s="4"/>
      <c r="I94" s="4"/>
      <c r="J94" s="4"/>
      <c r="K94" s="4"/>
      <c r="L94" s="4"/>
      <c r="M94" s="4"/>
      <c r="N94" s="4"/>
      <c r="O94" s="4"/>
      <c r="P94" s="4"/>
      <c r="Q94" s="4"/>
      <c r="R94" s="4"/>
      <c r="S94" s="4"/>
      <c r="T94" s="4"/>
      <c r="U94" s="4"/>
      <c r="V94" s="4"/>
      <c r="W94" s="4"/>
      <c r="X94" s="4"/>
      <c r="Y94" s="4"/>
    </row>
    <row r="95" spans="2:25" ht="15">
      <c r="B95" s="4"/>
      <c r="C95" s="4"/>
      <c r="D95" s="4"/>
      <c r="E95" s="4"/>
      <c r="F95" s="4"/>
      <c r="G95" s="4"/>
      <c r="H95" s="4"/>
      <c r="I95" s="4"/>
      <c r="J95" s="4"/>
      <c r="K95" s="4"/>
      <c r="L95" s="4"/>
      <c r="M95" s="4"/>
      <c r="N95" s="4"/>
      <c r="O95" s="4"/>
      <c r="P95" s="4"/>
      <c r="Q95" s="4"/>
      <c r="R95" s="4"/>
      <c r="S95" s="4"/>
      <c r="T95" s="4"/>
      <c r="U95" s="4"/>
      <c r="V95" s="4"/>
      <c r="W95" s="4"/>
      <c r="X95" s="4"/>
      <c r="Y95" s="4"/>
    </row>
    <row r="96" spans="2:25" ht="15">
      <c r="B96" s="4"/>
      <c r="C96" s="4"/>
      <c r="D96" s="4"/>
      <c r="E96" s="4"/>
      <c r="F96" s="4"/>
      <c r="G96" s="4"/>
      <c r="H96" s="4"/>
      <c r="I96" s="4"/>
      <c r="J96" s="4"/>
      <c r="K96" s="4"/>
      <c r="L96" s="4"/>
      <c r="M96" s="4"/>
      <c r="N96" s="4"/>
      <c r="O96" s="4"/>
      <c r="P96" s="4"/>
      <c r="Q96" s="4"/>
      <c r="R96" s="4"/>
      <c r="S96" s="4"/>
      <c r="T96" s="4"/>
      <c r="U96" s="4"/>
      <c r="V96" s="4"/>
      <c r="W96" s="4"/>
      <c r="X96" s="4"/>
      <c r="Y96" s="4"/>
    </row>
    <row r="97" spans="2:25" ht="15">
      <c r="B97" s="4"/>
      <c r="C97" s="4"/>
      <c r="D97" s="4"/>
      <c r="E97" s="4"/>
      <c r="F97" s="4"/>
      <c r="G97" s="4"/>
      <c r="H97" s="4"/>
      <c r="I97" s="4"/>
      <c r="J97" s="4"/>
      <c r="K97" s="4"/>
      <c r="L97" s="4"/>
      <c r="M97" s="4"/>
      <c r="N97" s="4"/>
      <c r="O97" s="4"/>
      <c r="P97" s="4"/>
      <c r="Q97" s="4"/>
      <c r="R97" s="4"/>
      <c r="S97" s="4"/>
      <c r="T97" s="4"/>
      <c r="U97" s="4"/>
      <c r="V97" s="4"/>
      <c r="W97" s="4"/>
      <c r="X97" s="4"/>
      <c r="Y97" s="4"/>
    </row>
    <row r="98" spans="2:25" ht="15">
      <c r="B98" s="4"/>
      <c r="C98" s="4"/>
      <c r="D98" s="4"/>
      <c r="E98" s="4"/>
      <c r="F98" s="4"/>
      <c r="G98" s="4"/>
      <c r="H98" s="4"/>
      <c r="I98" s="4"/>
      <c r="J98" s="4"/>
      <c r="K98" s="4"/>
      <c r="L98" s="4"/>
      <c r="M98" s="4"/>
      <c r="N98" s="4"/>
      <c r="O98" s="4"/>
      <c r="P98" s="4"/>
      <c r="Q98" s="4"/>
      <c r="R98" s="4"/>
      <c r="S98" s="4"/>
      <c r="T98" s="4"/>
      <c r="U98" s="4"/>
      <c r="V98" s="4"/>
      <c r="W98" s="4"/>
      <c r="X98" s="4"/>
      <c r="Y98" s="4"/>
    </row>
    <row r="99" spans="2:25" ht="15">
      <c r="B99" s="4"/>
      <c r="C99" s="4"/>
      <c r="D99" s="4"/>
      <c r="E99" s="4"/>
      <c r="F99" s="4"/>
      <c r="G99" s="4"/>
      <c r="H99" s="4"/>
      <c r="I99" s="4"/>
      <c r="J99" s="4"/>
      <c r="K99" s="4"/>
      <c r="L99" s="4"/>
      <c r="M99" s="4"/>
      <c r="N99" s="4"/>
      <c r="O99" s="4"/>
      <c r="P99" s="4"/>
      <c r="Q99" s="4"/>
      <c r="R99" s="4"/>
      <c r="S99" s="4"/>
      <c r="T99" s="4"/>
      <c r="U99" s="4"/>
      <c r="V99" s="4"/>
      <c r="W99" s="4"/>
      <c r="X99" s="4"/>
      <c r="Y99" s="4"/>
    </row>
    <row r="100" spans="2:25" ht="15">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2:25" ht="15">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2:25" ht="15">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2:25" ht="15">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2:25" ht="15">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2:25" ht="15">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2:25" ht="15">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2:25" ht="15">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2:25" ht="15">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2:25" ht="15">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2:25" ht="15">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2:25" ht="15">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2:25" ht="15">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2:25" ht="15">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2:25" ht="15">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2:25" ht="15">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2:25" ht="15">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2:25" ht="1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2:25" ht="15">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2:25" ht="15">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2:25" ht="15">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2:25" ht="15">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2:25" ht="15">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2:25" ht="15">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2:25" ht="15">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2:25" ht="15">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2:25" ht="15">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2:25" ht="15">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2:25" ht="15">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2:25" ht="15">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2:25" ht="15">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2:25" ht="15">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2:25" ht="15">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2:25" ht="15">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2:25" ht="15">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2:25" ht="15">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2:25" ht="15">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2:25" ht="15">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2:25" ht="15">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2:25" ht="15">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2:25" ht="16.5">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row>
  </sheetData>
  <sheetProtection/>
  <mergeCells count="159">
    <mergeCell ref="O8:X8"/>
    <mergeCell ref="B10:Y10"/>
    <mergeCell ref="B11:Y11"/>
    <mergeCell ref="A12:Y13"/>
    <mergeCell ref="F15:M15"/>
    <mergeCell ref="S15:X15"/>
    <mergeCell ref="K1:Y4"/>
    <mergeCell ref="B6:E6"/>
    <mergeCell ref="F6:J6"/>
    <mergeCell ref="O6:X6"/>
    <mergeCell ref="B7:C7"/>
    <mergeCell ref="D7:J7"/>
    <mergeCell ref="O7:X7"/>
    <mergeCell ref="B15:E15"/>
    <mergeCell ref="B19:E19"/>
    <mergeCell ref="H19:I19"/>
    <mergeCell ref="J19:M19"/>
    <mergeCell ref="O19:R19"/>
    <mergeCell ref="U19:V19"/>
    <mergeCell ref="W19:X19"/>
    <mergeCell ref="B17:E17"/>
    <mergeCell ref="J17:M17"/>
    <mergeCell ref="O17:R17"/>
    <mergeCell ref="W17:X17"/>
    <mergeCell ref="B18:E18"/>
    <mergeCell ref="H18:I18"/>
    <mergeCell ref="J18:M18"/>
    <mergeCell ref="O18:R18"/>
    <mergeCell ref="U18:V18"/>
    <mergeCell ref="W18:X18"/>
    <mergeCell ref="B21:E21"/>
    <mergeCell ref="H21:I21"/>
    <mergeCell ref="J21:M21"/>
    <mergeCell ref="O21:R21"/>
    <mergeCell ref="U21:V21"/>
    <mergeCell ref="W21:X21"/>
    <mergeCell ref="B20:E20"/>
    <mergeCell ref="H20:I20"/>
    <mergeCell ref="J20:M20"/>
    <mergeCell ref="O20:R20"/>
    <mergeCell ref="U20:V20"/>
    <mergeCell ref="W20:X20"/>
    <mergeCell ref="B23:E23"/>
    <mergeCell ref="H23:I23"/>
    <mergeCell ref="J23:M23"/>
    <mergeCell ref="O23:R23"/>
    <mergeCell ref="U23:V23"/>
    <mergeCell ref="W23:X23"/>
    <mergeCell ref="B22:E22"/>
    <mergeCell ref="H22:I22"/>
    <mergeCell ref="J22:M22"/>
    <mergeCell ref="O22:R22"/>
    <mergeCell ref="U22:V22"/>
    <mergeCell ref="W22:X22"/>
    <mergeCell ref="B27:I27"/>
    <mergeCell ref="O27:V27"/>
    <mergeCell ref="K28:M28"/>
    <mergeCell ref="W28:X28"/>
    <mergeCell ref="F30:M30"/>
    <mergeCell ref="S30:X30"/>
    <mergeCell ref="J24:M24"/>
    <mergeCell ref="W24:X24"/>
    <mergeCell ref="J25:M25"/>
    <mergeCell ref="W25:X25"/>
    <mergeCell ref="B34:E34"/>
    <mergeCell ref="H34:I34"/>
    <mergeCell ref="J34:M34"/>
    <mergeCell ref="O34:R34"/>
    <mergeCell ref="U34:V34"/>
    <mergeCell ref="W34:X34"/>
    <mergeCell ref="B32:E32"/>
    <mergeCell ref="J32:M32"/>
    <mergeCell ref="O32:R32"/>
    <mergeCell ref="W32:X32"/>
    <mergeCell ref="B33:E33"/>
    <mergeCell ref="H33:I33"/>
    <mergeCell ref="J33:M33"/>
    <mergeCell ref="O33:R33"/>
    <mergeCell ref="U33:V33"/>
    <mergeCell ref="W33:X33"/>
    <mergeCell ref="B36:E36"/>
    <mergeCell ref="H36:I36"/>
    <mergeCell ref="J36:M36"/>
    <mergeCell ref="O36:R36"/>
    <mergeCell ref="U36:V36"/>
    <mergeCell ref="W36:X36"/>
    <mergeCell ref="B35:E35"/>
    <mergeCell ref="H35:I35"/>
    <mergeCell ref="J35:M35"/>
    <mergeCell ref="O35:R35"/>
    <mergeCell ref="U35:V35"/>
    <mergeCell ref="W35:X35"/>
    <mergeCell ref="B38:E38"/>
    <mergeCell ref="H38:I38"/>
    <mergeCell ref="J38:M38"/>
    <mergeCell ref="O38:R38"/>
    <mergeCell ref="U38:V38"/>
    <mergeCell ref="W38:X38"/>
    <mergeCell ref="B37:E37"/>
    <mergeCell ref="H37:I37"/>
    <mergeCell ref="J37:M37"/>
    <mergeCell ref="O37:R37"/>
    <mergeCell ref="U37:V37"/>
    <mergeCell ref="W37:X37"/>
    <mergeCell ref="B42:I42"/>
    <mergeCell ref="O42:V42"/>
    <mergeCell ref="K43:M43"/>
    <mergeCell ref="W43:X43"/>
    <mergeCell ref="B45:J46"/>
    <mergeCell ref="K45:O46"/>
    <mergeCell ref="J39:M39"/>
    <mergeCell ref="W39:X39"/>
    <mergeCell ref="J40:M40"/>
    <mergeCell ref="W40:X40"/>
    <mergeCell ref="K61:N61"/>
    <mergeCell ref="J48:Y51"/>
    <mergeCell ref="B53:E53"/>
    <mergeCell ref="F53:J53"/>
    <mergeCell ref="K53:N53"/>
    <mergeCell ref="W53:X53"/>
    <mergeCell ref="O54:X58"/>
    <mergeCell ref="B55:E55"/>
    <mergeCell ref="B56:E56"/>
    <mergeCell ref="B57:E57"/>
    <mergeCell ref="B58:E58"/>
    <mergeCell ref="F54:J54"/>
    <mergeCell ref="F55:J55"/>
    <mergeCell ref="F56:J56"/>
    <mergeCell ref="F57:J57"/>
    <mergeCell ref="F58:J58"/>
    <mergeCell ref="K54:N54"/>
    <mergeCell ref="K55:N55"/>
    <mergeCell ref="K56:N56"/>
    <mergeCell ref="K57:N57"/>
    <mergeCell ref="K58:N58"/>
    <mergeCell ref="A91:J91"/>
    <mergeCell ref="K91:Y91"/>
    <mergeCell ref="A92:J92"/>
    <mergeCell ref="K92:Y92"/>
    <mergeCell ref="D8:K8"/>
    <mergeCell ref="D25:I25"/>
    <mergeCell ref="P25:V25"/>
    <mergeCell ref="P40:V40"/>
    <mergeCell ref="C40:I40"/>
    <mergeCell ref="B54:E54"/>
    <mergeCell ref="B87:M87"/>
    <mergeCell ref="O87:X87"/>
    <mergeCell ref="A89:J89"/>
    <mergeCell ref="K89:Y89"/>
    <mergeCell ref="A90:J90"/>
    <mergeCell ref="K90:Y90"/>
    <mergeCell ref="K59:N59"/>
    <mergeCell ref="C60:J60"/>
    <mergeCell ref="K60:N60"/>
    <mergeCell ref="B63:I64"/>
    <mergeCell ref="U63:X64"/>
    <mergeCell ref="B86:M86"/>
    <mergeCell ref="O86:X86"/>
    <mergeCell ref="C61:J61"/>
  </mergeCells>
  <printOption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dimension ref="A1:AD132"/>
  <sheetViews>
    <sheetView zoomScalePageLayoutView="0" workbookViewId="0" topLeftCell="A28">
      <selection activeCell="P21" sqref="P21:S21"/>
    </sheetView>
  </sheetViews>
  <sheetFormatPr defaultColWidth="9.140625" defaultRowHeight="15"/>
  <cols>
    <col min="1" max="1" width="0.71875" style="1" customWidth="1"/>
    <col min="2" max="4" width="4.28125" style="19" customWidth="1"/>
    <col min="5" max="5" width="2.421875" style="19" customWidth="1"/>
    <col min="6" max="6" width="3.8515625" style="19" customWidth="1"/>
    <col min="7" max="7" width="2.28125" style="19" customWidth="1"/>
    <col min="8" max="8" width="4.28125" style="19" customWidth="1"/>
    <col min="9" max="9" width="3.421875" style="19" customWidth="1"/>
    <col min="10" max="10" width="2.421875" style="19" customWidth="1"/>
    <col min="11" max="11" width="4.140625" style="19" customWidth="1"/>
    <col min="12" max="12" width="4.28125" style="19" customWidth="1"/>
    <col min="13" max="13" width="3.8515625" style="19" customWidth="1"/>
    <col min="14" max="14" width="1.1484375" style="19" customWidth="1"/>
    <col min="15" max="16" width="4.28125" style="19" customWidth="1"/>
    <col min="17" max="17" width="4.140625" style="19" customWidth="1"/>
    <col min="18" max="18" width="2.421875" style="19" customWidth="1"/>
    <col min="19" max="19" width="3.8515625" style="19" customWidth="1"/>
    <col min="20" max="20" width="2.28125" style="19" customWidth="1"/>
    <col min="21" max="21" width="4.28125" style="19" customWidth="1"/>
    <col min="22" max="22" width="3.57421875" style="19" customWidth="1"/>
    <col min="23" max="23" width="6.57421875" style="19" customWidth="1"/>
    <col min="24" max="24" width="7.28125" style="19" customWidth="1"/>
    <col min="25" max="25" width="1.421875" style="19" customWidth="1"/>
    <col min="26" max="16384" width="9.140625" style="4" customWidth="1"/>
  </cols>
  <sheetData>
    <row r="1" spans="1:25" ht="16.5" customHeight="1">
      <c r="A1" s="2"/>
      <c r="B1" s="16"/>
      <c r="C1" s="16"/>
      <c r="D1" s="16"/>
      <c r="E1" s="16"/>
      <c r="F1" s="16"/>
      <c r="G1" s="16"/>
      <c r="H1" s="16"/>
      <c r="I1" s="16"/>
      <c r="J1" s="16"/>
      <c r="K1" s="626" t="s">
        <v>71</v>
      </c>
      <c r="L1" s="359"/>
      <c r="M1" s="359"/>
      <c r="N1" s="359"/>
      <c r="O1" s="359"/>
      <c r="P1" s="359"/>
      <c r="Q1" s="359"/>
      <c r="R1" s="359"/>
      <c r="S1" s="359"/>
      <c r="T1" s="359"/>
      <c r="U1" s="359"/>
      <c r="V1" s="359"/>
      <c r="W1" s="359"/>
      <c r="X1" s="359"/>
      <c r="Y1" s="360"/>
    </row>
    <row r="2" spans="1:25" ht="16.5">
      <c r="A2" s="3"/>
      <c r="B2" s="18"/>
      <c r="C2" s="18"/>
      <c r="D2" s="18"/>
      <c r="E2" s="18"/>
      <c r="F2" s="18"/>
      <c r="G2" s="18"/>
      <c r="H2" s="18"/>
      <c r="I2" s="18"/>
      <c r="J2" s="41"/>
      <c r="K2" s="361"/>
      <c r="L2" s="361"/>
      <c r="M2" s="361"/>
      <c r="N2" s="361"/>
      <c r="O2" s="361"/>
      <c r="P2" s="361"/>
      <c r="Q2" s="361"/>
      <c r="R2" s="361"/>
      <c r="S2" s="361"/>
      <c r="T2" s="361"/>
      <c r="U2" s="361"/>
      <c r="V2" s="361"/>
      <c r="W2" s="361"/>
      <c r="X2" s="361"/>
      <c r="Y2" s="362"/>
    </row>
    <row r="3" spans="1:25" ht="16.5">
      <c r="A3" s="3"/>
      <c r="B3" s="18"/>
      <c r="C3" s="18"/>
      <c r="D3" s="18"/>
      <c r="E3" s="18"/>
      <c r="F3" s="18"/>
      <c r="G3" s="18"/>
      <c r="H3" s="18"/>
      <c r="I3" s="18"/>
      <c r="J3" s="41"/>
      <c r="K3" s="361"/>
      <c r="L3" s="361"/>
      <c r="M3" s="361"/>
      <c r="N3" s="361"/>
      <c r="O3" s="361"/>
      <c r="P3" s="361"/>
      <c r="Q3" s="361"/>
      <c r="R3" s="361"/>
      <c r="S3" s="361"/>
      <c r="T3" s="361"/>
      <c r="U3" s="361"/>
      <c r="V3" s="361"/>
      <c r="W3" s="361"/>
      <c r="X3" s="361"/>
      <c r="Y3" s="362"/>
    </row>
    <row r="4" spans="1:25" ht="17.25" thickBot="1">
      <c r="A4" s="3"/>
      <c r="B4" s="18"/>
      <c r="C4" s="18"/>
      <c r="D4" s="18"/>
      <c r="E4" s="18"/>
      <c r="F4" s="18"/>
      <c r="G4" s="18"/>
      <c r="H4" s="18"/>
      <c r="I4" s="18"/>
      <c r="J4" s="41"/>
      <c r="K4" s="361"/>
      <c r="L4" s="361"/>
      <c r="M4" s="361"/>
      <c r="N4" s="361"/>
      <c r="O4" s="361"/>
      <c r="P4" s="361"/>
      <c r="Q4" s="361"/>
      <c r="R4" s="361"/>
      <c r="S4" s="361"/>
      <c r="T4" s="361"/>
      <c r="U4" s="361"/>
      <c r="V4" s="361"/>
      <c r="W4" s="361"/>
      <c r="X4" s="361"/>
      <c r="Y4" s="362"/>
    </row>
    <row r="5" spans="1:25" ht="3" customHeight="1" thickTop="1">
      <c r="A5" s="97"/>
      <c r="B5" s="74"/>
      <c r="C5" s="74"/>
      <c r="D5" s="74"/>
      <c r="E5" s="74"/>
      <c r="F5" s="74"/>
      <c r="G5" s="74"/>
      <c r="H5" s="74"/>
      <c r="I5" s="74"/>
      <c r="J5" s="75"/>
      <c r="K5" s="76"/>
      <c r="L5" s="76"/>
      <c r="M5" s="76"/>
      <c r="N5" s="76"/>
      <c r="O5" s="76"/>
      <c r="P5" s="76"/>
      <c r="Q5" s="76"/>
      <c r="R5" s="76"/>
      <c r="S5" s="76"/>
      <c r="T5" s="76"/>
      <c r="U5" s="76"/>
      <c r="V5" s="76"/>
      <c r="W5" s="76"/>
      <c r="X5" s="76"/>
      <c r="Y5" s="77"/>
    </row>
    <row r="6" spans="1:25" ht="16.5">
      <c r="A6" s="3"/>
      <c r="B6" s="328" t="s">
        <v>20</v>
      </c>
      <c r="C6" s="328"/>
      <c r="D6" s="328"/>
      <c r="E6" s="328"/>
      <c r="F6" s="687" t="s">
        <v>98</v>
      </c>
      <c r="G6" s="688"/>
      <c r="H6" s="688"/>
      <c r="I6" s="688"/>
      <c r="J6" s="689"/>
      <c r="K6" s="18"/>
      <c r="L6" s="18" t="s">
        <v>22</v>
      </c>
      <c r="M6" s="18"/>
      <c r="N6" s="18"/>
      <c r="O6" s="687" t="s">
        <v>11</v>
      </c>
      <c r="P6" s="688"/>
      <c r="Q6" s="688"/>
      <c r="R6" s="688"/>
      <c r="S6" s="688"/>
      <c r="T6" s="688"/>
      <c r="U6" s="688"/>
      <c r="V6" s="688"/>
      <c r="W6" s="688"/>
      <c r="X6" s="689"/>
      <c r="Y6" s="48"/>
    </row>
    <row r="7" spans="1:25" ht="16.5">
      <c r="A7" s="3"/>
      <c r="B7" s="330" t="s">
        <v>21</v>
      </c>
      <c r="C7" s="330"/>
      <c r="D7" s="708">
        <v>44060</v>
      </c>
      <c r="E7" s="709"/>
      <c r="F7" s="709"/>
      <c r="G7" s="709"/>
      <c r="H7" s="709"/>
      <c r="I7" s="709"/>
      <c r="J7" s="710"/>
      <c r="K7" s="18"/>
      <c r="L7" s="18" t="s">
        <v>75</v>
      </c>
      <c r="M7" s="18"/>
      <c r="N7" s="18"/>
      <c r="O7" s="687" t="s">
        <v>95</v>
      </c>
      <c r="P7" s="688"/>
      <c r="Q7" s="688"/>
      <c r="R7" s="688"/>
      <c r="S7" s="688"/>
      <c r="T7" s="688"/>
      <c r="U7" s="688"/>
      <c r="V7" s="688"/>
      <c r="W7" s="688"/>
      <c r="X7" s="689"/>
      <c r="Y7" s="48"/>
    </row>
    <row r="8" spans="1:25" ht="16.5">
      <c r="A8" s="3"/>
      <c r="B8" s="18" t="s">
        <v>23</v>
      </c>
      <c r="C8" s="118"/>
      <c r="D8" s="687" t="s">
        <v>121</v>
      </c>
      <c r="E8" s="688"/>
      <c r="F8" s="688"/>
      <c r="G8" s="688"/>
      <c r="H8" s="688"/>
      <c r="I8" s="688"/>
      <c r="J8" s="689"/>
      <c r="K8" s="18"/>
      <c r="L8" s="18" t="s">
        <v>74</v>
      </c>
      <c r="M8" s="18"/>
      <c r="N8" s="18"/>
      <c r="O8" s="687" t="s">
        <v>95</v>
      </c>
      <c r="P8" s="688"/>
      <c r="Q8" s="688"/>
      <c r="R8" s="688"/>
      <c r="S8" s="688"/>
      <c r="T8" s="688"/>
      <c r="U8" s="688"/>
      <c r="V8" s="688"/>
      <c r="W8" s="688"/>
      <c r="X8" s="689"/>
      <c r="Y8" s="48"/>
    </row>
    <row r="9" spans="1:25" ht="3" customHeight="1">
      <c r="A9" s="3"/>
      <c r="B9" s="118"/>
      <c r="C9" s="118"/>
      <c r="D9" s="119"/>
      <c r="E9" s="119"/>
      <c r="F9" s="119"/>
      <c r="G9" s="119"/>
      <c r="H9" s="119"/>
      <c r="I9" s="119"/>
      <c r="J9" s="119"/>
      <c r="K9" s="18"/>
      <c r="L9" s="18"/>
      <c r="M9" s="18"/>
      <c r="N9" s="18"/>
      <c r="O9" s="119"/>
      <c r="P9" s="119"/>
      <c r="Q9" s="119"/>
      <c r="R9" s="119"/>
      <c r="S9" s="119"/>
      <c r="T9" s="119"/>
      <c r="U9" s="119"/>
      <c r="V9" s="119"/>
      <c r="W9" s="119"/>
      <c r="X9" s="119"/>
      <c r="Y9" s="48"/>
    </row>
    <row r="10" spans="1:25" ht="34.5" customHeight="1" thickBot="1">
      <c r="A10" s="639" t="s">
        <v>97</v>
      </c>
      <c r="B10" s="640"/>
      <c r="C10" s="640"/>
      <c r="D10" s="640"/>
      <c r="E10" s="640"/>
      <c r="F10" s="640"/>
      <c r="G10" s="640"/>
      <c r="H10" s="640"/>
      <c r="I10" s="640"/>
      <c r="J10" s="640"/>
      <c r="K10" s="640"/>
      <c r="L10" s="640"/>
      <c r="M10" s="640"/>
      <c r="N10" s="640"/>
      <c r="O10" s="640"/>
      <c r="P10" s="640"/>
      <c r="Q10" s="640"/>
      <c r="R10" s="640"/>
      <c r="S10" s="640"/>
      <c r="T10" s="640"/>
      <c r="U10" s="640"/>
      <c r="V10" s="640"/>
      <c r="W10" s="640"/>
      <c r="X10" s="640"/>
      <c r="Y10" s="641"/>
    </row>
    <row r="11" spans="1:26" ht="15.75">
      <c r="A11" s="100"/>
      <c r="B11" s="545" t="s">
        <v>76</v>
      </c>
      <c r="C11" s="545"/>
      <c r="D11" s="545"/>
      <c r="E11" s="545"/>
      <c r="F11" s="545"/>
      <c r="G11" s="545"/>
      <c r="H11" s="545"/>
      <c r="I11" s="545"/>
      <c r="J11" s="545"/>
      <c r="K11" s="545"/>
      <c r="L11" s="545"/>
      <c r="M11" s="545"/>
      <c r="N11" s="545"/>
      <c r="O11" s="545"/>
      <c r="P11" s="545"/>
      <c r="Q11" s="545"/>
      <c r="R11" s="545"/>
      <c r="S11" s="545"/>
      <c r="T11" s="545"/>
      <c r="U11" s="545"/>
      <c r="V11" s="545"/>
      <c r="W11" s="545"/>
      <c r="X11" s="545"/>
      <c r="Y11" s="546"/>
      <c r="Z11" s="9"/>
    </row>
    <row r="12" spans="1:26" ht="31.5" customHeight="1">
      <c r="A12" s="633" t="s">
        <v>96</v>
      </c>
      <c r="B12" s="634"/>
      <c r="C12" s="634"/>
      <c r="D12" s="634"/>
      <c r="E12" s="634"/>
      <c r="F12" s="634"/>
      <c r="G12" s="634"/>
      <c r="H12" s="634"/>
      <c r="I12" s="634"/>
      <c r="J12" s="634"/>
      <c r="K12" s="634"/>
      <c r="L12" s="634"/>
      <c r="M12" s="634"/>
      <c r="N12" s="634"/>
      <c r="O12" s="634"/>
      <c r="P12" s="634"/>
      <c r="Q12" s="634"/>
      <c r="R12" s="634"/>
      <c r="S12" s="634"/>
      <c r="T12" s="634"/>
      <c r="U12" s="634"/>
      <c r="V12" s="634"/>
      <c r="W12" s="634"/>
      <c r="X12" s="634"/>
      <c r="Y12" s="635"/>
      <c r="Z12" s="9"/>
    </row>
    <row r="13" spans="1:26" ht="3" customHeight="1" thickBot="1">
      <c r="A13" s="636"/>
      <c r="B13" s="637"/>
      <c r="C13" s="637"/>
      <c r="D13" s="637"/>
      <c r="E13" s="637"/>
      <c r="F13" s="637"/>
      <c r="G13" s="637"/>
      <c r="H13" s="637"/>
      <c r="I13" s="637"/>
      <c r="J13" s="637"/>
      <c r="K13" s="637"/>
      <c r="L13" s="637"/>
      <c r="M13" s="637"/>
      <c r="N13" s="637"/>
      <c r="O13" s="637"/>
      <c r="P13" s="637"/>
      <c r="Q13" s="637"/>
      <c r="R13" s="637"/>
      <c r="S13" s="637"/>
      <c r="T13" s="637"/>
      <c r="U13" s="637"/>
      <c r="V13" s="637"/>
      <c r="W13" s="637"/>
      <c r="X13" s="637"/>
      <c r="Y13" s="638"/>
      <c r="Z13" s="9"/>
    </row>
    <row r="14" spans="1:26" ht="16.5" customHeight="1">
      <c r="A14" s="3"/>
      <c r="B14" s="89" t="s">
        <v>137</v>
      </c>
      <c r="C14" s="89"/>
      <c r="D14" s="89"/>
      <c r="E14" s="102"/>
      <c r="G14" s="705">
        <v>250</v>
      </c>
      <c r="H14" s="706"/>
      <c r="I14" s="707"/>
      <c r="J14" s="18"/>
      <c r="K14" s="28"/>
      <c r="L14" s="31"/>
      <c r="M14" s="18"/>
      <c r="N14" s="18"/>
      <c r="O14" s="89" t="s">
        <v>88</v>
      </c>
      <c r="P14" s="89"/>
      <c r="Q14" s="89"/>
      <c r="R14" s="102"/>
      <c r="T14" s="705">
        <v>150</v>
      </c>
      <c r="U14" s="706"/>
      <c r="V14" s="707"/>
      <c r="W14" s="18"/>
      <c r="X14" s="28"/>
      <c r="Y14" s="48"/>
      <c r="Z14" s="10"/>
    </row>
    <row r="15" spans="1:26" ht="16.5" customHeight="1">
      <c r="A15" s="3"/>
      <c r="C15" s="18"/>
      <c r="D15" s="18"/>
      <c r="E15" s="18"/>
      <c r="F15" s="38"/>
      <c r="G15" s="38"/>
      <c r="H15" s="330" t="s">
        <v>85</v>
      </c>
      <c r="I15" s="330"/>
      <c r="J15" s="330"/>
      <c r="K15" s="330"/>
      <c r="L15" s="330"/>
      <c r="M15" s="18"/>
      <c r="N15" s="18"/>
      <c r="P15" s="18"/>
      <c r="Q15" s="18"/>
      <c r="R15" s="18"/>
      <c r="S15" s="38"/>
      <c r="T15" s="38"/>
      <c r="U15" s="330" t="s">
        <v>85</v>
      </c>
      <c r="V15" s="330"/>
      <c r="W15" s="330"/>
      <c r="X15" s="330"/>
      <c r="Y15" s="48"/>
      <c r="Z15" s="10"/>
    </row>
    <row r="16" spans="1:26" ht="16.5" customHeight="1">
      <c r="A16" s="3"/>
      <c r="B16" s="589" t="s">
        <v>91</v>
      </c>
      <c r="C16" s="590"/>
      <c r="D16" s="590"/>
      <c r="E16" s="591"/>
      <c r="F16" s="133" t="s">
        <v>1</v>
      </c>
      <c r="G16" s="18"/>
      <c r="H16" s="687" t="s">
        <v>10</v>
      </c>
      <c r="I16" s="688"/>
      <c r="J16" s="688"/>
      <c r="K16" s="688"/>
      <c r="L16" s="689"/>
      <c r="M16" s="38"/>
      <c r="N16" s="18"/>
      <c r="O16" s="589" t="s">
        <v>91</v>
      </c>
      <c r="P16" s="590"/>
      <c r="Q16" s="590"/>
      <c r="R16" s="591"/>
      <c r="S16" s="133" t="s">
        <v>1</v>
      </c>
      <c r="T16" s="18"/>
      <c r="U16" s="687" t="s">
        <v>2</v>
      </c>
      <c r="V16" s="688"/>
      <c r="W16" s="688"/>
      <c r="X16" s="689"/>
      <c r="Y16" s="49"/>
      <c r="Z16" s="11"/>
    </row>
    <row r="17" spans="1:26" ht="16.5" customHeight="1">
      <c r="A17" s="3"/>
      <c r="B17" s="592" t="s">
        <v>15</v>
      </c>
      <c r="C17" s="593"/>
      <c r="D17" s="593"/>
      <c r="E17" s="594"/>
      <c r="F17" s="107"/>
      <c r="G17" s="108"/>
      <c r="H17" s="330" t="s">
        <v>86</v>
      </c>
      <c r="I17" s="330"/>
      <c r="J17" s="330"/>
      <c r="K17" s="330"/>
      <c r="L17" s="330"/>
      <c r="M17" s="109"/>
      <c r="N17" s="18"/>
      <c r="O17" s="592" t="s">
        <v>15</v>
      </c>
      <c r="P17" s="593"/>
      <c r="Q17" s="593"/>
      <c r="R17" s="594"/>
      <c r="S17" s="107"/>
      <c r="T17" s="108"/>
      <c r="U17" s="330" t="s">
        <v>86</v>
      </c>
      <c r="V17" s="330"/>
      <c r="W17" s="330"/>
      <c r="X17" s="330"/>
      <c r="Y17" s="50"/>
      <c r="Z17" s="12"/>
    </row>
    <row r="18" spans="1:26" ht="16.5" customHeight="1">
      <c r="A18" s="3"/>
      <c r="B18" s="596" t="s">
        <v>14</v>
      </c>
      <c r="C18" s="597"/>
      <c r="D18" s="597"/>
      <c r="E18" s="598"/>
      <c r="F18" s="135">
        <v>2</v>
      </c>
      <c r="G18" s="108"/>
      <c r="H18" s="687">
        <v>330</v>
      </c>
      <c r="I18" s="688"/>
      <c r="J18" s="688"/>
      <c r="K18" s="688"/>
      <c r="L18" s="689"/>
      <c r="M18" s="109"/>
      <c r="N18" s="18"/>
      <c r="O18" s="596" t="s">
        <v>14</v>
      </c>
      <c r="P18" s="597"/>
      <c r="Q18" s="597"/>
      <c r="R18" s="598"/>
      <c r="S18" s="107"/>
      <c r="T18" s="108"/>
      <c r="U18" s="687">
        <v>7</v>
      </c>
      <c r="V18" s="688"/>
      <c r="W18" s="688"/>
      <c r="X18" s="689"/>
      <c r="Y18" s="50"/>
      <c r="Z18" s="12"/>
    </row>
    <row r="19" spans="1:26" ht="16.5" customHeight="1">
      <c r="A19" s="3"/>
      <c r="B19" s="592" t="s">
        <v>82</v>
      </c>
      <c r="C19" s="593"/>
      <c r="D19" s="593"/>
      <c r="E19" s="594"/>
      <c r="F19" s="135">
        <v>2</v>
      </c>
      <c r="G19" s="108"/>
      <c r="H19" s="330" t="s">
        <v>4</v>
      </c>
      <c r="I19" s="330"/>
      <c r="J19" s="330"/>
      <c r="K19" s="330"/>
      <c r="L19" s="330"/>
      <c r="M19" s="109"/>
      <c r="N19" s="18"/>
      <c r="O19" s="592" t="s">
        <v>82</v>
      </c>
      <c r="P19" s="593"/>
      <c r="Q19" s="593"/>
      <c r="R19" s="594"/>
      <c r="S19" s="135">
        <v>2</v>
      </c>
      <c r="T19" s="108"/>
      <c r="U19" s="330" t="s">
        <v>4</v>
      </c>
      <c r="V19" s="330"/>
      <c r="W19" s="330"/>
      <c r="X19" s="330"/>
      <c r="Y19" s="50"/>
      <c r="Z19" s="12"/>
    </row>
    <row r="20" spans="1:26" ht="30.75" customHeight="1">
      <c r="A20" s="3"/>
      <c r="B20" s="592" t="s">
        <v>92</v>
      </c>
      <c r="C20" s="593"/>
      <c r="D20" s="593"/>
      <c r="E20" s="594"/>
      <c r="F20" s="135">
        <v>2</v>
      </c>
      <c r="G20" s="108"/>
      <c r="H20" s="702">
        <f>IF(H16="3m sticks",SUM(F17*3*3,F18*2*2,F19*3,F20*3,F21*3,F22*3,H18),SUM(F17*3*6,F18*2*6,F19*6,F20*6,F21*6,F22*6,H18))</f>
        <v>378</v>
      </c>
      <c r="I20" s="703"/>
      <c r="J20" s="703"/>
      <c r="K20" s="703"/>
      <c r="L20" s="704"/>
      <c r="M20" s="109"/>
      <c r="N20" s="18"/>
      <c r="O20" s="592" t="s">
        <v>92</v>
      </c>
      <c r="P20" s="593"/>
      <c r="Q20" s="593"/>
      <c r="R20" s="594"/>
      <c r="S20" s="107"/>
      <c r="T20" s="108"/>
      <c r="U20" s="702">
        <f>IF(U16="3m sticks",SUM(S17*3*3,S18*2*2,S19*3,S20*3,S21*3,S22*3,U18),SUM(S17*3*6,S18*2*6,S19*6,S20*6,S21*6,S22*6,U18))</f>
        <v>19</v>
      </c>
      <c r="V20" s="703"/>
      <c r="W20" s="703"/>
      <c r="X20" s="704"/>
      <c r="Y20" s="50"/>
      <c r="Z20" s="12"/>
    </row>
    <row r="21" spans="1:26" ht="16.5" customHeight="1">
      <c r="A21" s="3"/>
      <c r="B21" s="592" t="s">
        <v>16</v>
      </c>
      <c r="C21" s="593"/>
      <c r="D21" s="593"/>
      <c r="E21" s="594"/>
      <c r="F21" s="107"/>
      <c r="G21" s="108"/>
      <c r="H21" s="595" t="s">
        <v>87</v>
      </c>
      <c r="I21" s="595"/>
      <c r="J21" s="595"/>
      <c r="K21" s="595"/>
      <c r="L21" s="595"/>
      <c r="M21" s="109"/>
      <c r="N21" s="18"/>
      <c r="O21" s="592" t="s">
        <v>16</v>
      </c>
      <c r="P21" s="593"/>
      <c r="Q21" s="593"/>
      <c r="R21" s="594"/>
      <c r="S21" s="135">
        <v>2</v>
      </c>
      <c r="T21" s="108"/>
      <c r="U21" s="595" t="s">
        <v>87</v>
      </c>
      <c r="V21" s="595"/>
      <c r="W21" s="595"/>
      <c r="X21" s="595"/>
      <c r="Y21" s="50"/>
      <c r="Z21" s="12"/>
    </row>
    <row r="22" spans="1:26" ht="30.75" customHeight="1">
      <c r="A22" s="3"/>
      <c r="B22" s="592" t="s">
        <v>89</v>
      </c>
      <c r="C22" s="593"/>
      <c r="D22" s="593"/>
      <c r="E22" s="594"/>
      <c r="F22" s="107"/>
      <c r="G22" s="108"/>
      <c r="H22" s="699">
        <f>ROUND(IF(G14="N/A",0,IF($W$46="100psi/690kPa",((H20*G14*SQRT(690))/795000)*1,((H20*G14*SQRT(1034))/795000)*1)),2)</f>
        <v>3.82</v>
      </c>
      <c r="I22" s="700"/>
      <c r="J22" s="700"/>
      <c r="K22" s="700"/>
      <c r="L22" s="701"/>
      <c r="M22" s="109"/>
      <c r="N22" s="18"/>
      <c r="O22" s="592" t="s">
        <v>89</v>
      </c>
      <c r="P22" s="593"/>
      <c r="Q22" s="593"/>
      <c r="R22" s="594"/>
      <c r="S22" s="107"/>
      <c r="T22" s="108"/>
      <c r="U22" s="699">
        <f>ROUND(IF(T14="N/A",0,IF($W$46="100psi/690kPa",((U20*T14*SQRT(690))/795000)*1,((U20*T14*SQRT(1034))/795000)*1)),2)</f>
        <v>0.12</v>
      </c>
      <c r="V22" s="700"/>
      <c r="W22" s="700"/>
      <c r="X22" s="701"/>
      <c r="Y22" s="50"/>
      <c r="Z22" s="12"/>
    </row>
    <row r="23" spans="1:26" ht="16.5" customHeight="1">
      <c r="A23" s="3"/>
      <c r="B23" s="18"/>
      <c r="C23" s="18"/>
      <c r="D23" s="18"/>
      <c r="E23" s="18"/>
      <c r="F23" s="18"/>
      <c r="G23" s="18"/>
      <c r="H23" s="18"/>
      <c r="I23" s="114"/>
      <c r="J23" s="330"/>
      <c r="K23" s="330"/>
      <c r="L23" s="330"/>
      <c r="M23" s="330"/>
      <c r="N23" s="18"/>
      <c r="O23" s="18"/>
      <c r="P23" s="18"/>
      <c r="Q23" s="18"/>
      <c r="R23" s="18"/>
      <c r="S23" s="18"/>
      <c r="T23" s="18"/>
      <c r="U23" s="18"/>
      <c r="V23" s="114"/>
      <c r="W23" s="38"/>
      <c r="X23" s="38"/>
      <c r="Y23" s="49"/>
      <c r="Z23" s="11"/>
    </row>
    <row r="24" spans="1:26" ht="16.5" customHeight="1">
      <c r="A24" s="3"/>
      <c r="B24" s="110" t="s">
        <v>135</v>
      </c>
      <c r="C24" s="110"/>
      <c r="D24" s="110"/>
      <c r="E24" s="111"/>
      <c r="G24" s="583"/>
      <c r="H24" s="584"/>
      <c r="I24" s="585"/>
      <c r="J24" s="18"/>
      <c r="K24" s="18"/>
      <c r="L24" s="38"/>
      <c r="M24" s="38"/>
      <c r="N24" s="18"/>
      <c r="O24" s="110" t="s">
        <v>136</v>
      </c>
      <c r="P24" s="110"/>
      <c r="Q24" s="110"/>
      <c r="R24" s="111"/>
      <c r="T24" s="583"/>
      <c r="U24" s="584"/>
      <c r="V24" s="585"/>
      <c r="W24" s="18"/>
      <c r="X24" s="18"/>
      <c r="Y24" s="49"/>
      <c r="Z24" s="11"/>
    </row>
    <row r="25" spans="1:26" ht="16.5" customHeight="1">
      <c r="A25" s="3"/>
      <c r="C25" s="18"/>
      <c r="D25" s="18"/>
      <c r="E25" s="18"/>
      <c r="F25" s="38"/>
      <c r="G25" s="38"/>
      <c r="H25" s="330" t="s">
        <v>85</v>
      </c>
      <c r="I25" s="330"/>
      <c r="J25" s="330"/>
      <c r="K25" s="330"/>
      <c r="L25" s="330"/>
      <c r="M25" s="18"/>
      <c r="N25" s="18"/>
      <c r="P25" s="18"/>
      <c r="Q25" s="18"/>
      <c r="R25" s="18"/>
      <c r="S25" s="38"/>
      <c r="T25" s="38"/>
      <c r="U25" s="330" t="s">
        <v>85</v>
      </c>
      <c r="V25" s="330"/>
      <c r="W25" s="330"/>
      <c r="X25" s="330"/>
      <c r="Y25" s="48"/>
      <c r="Z25" s="10"/>
    </row>
    <row r="26" spans="1:26" ht="16.5" customHeight="1">
      <c r="A26" s="3"/>
      <c r="B26" s="589" t="s">
        <v>91</v>
      </c>
      <c r="C26" s="590"/>
      <c r="D26" s="590"/>
      <c r="E26" s="591"/>
      <c r="F26" s="133" t="s">
        <v>1</v>
      </c>
      <c r="G26" s="18"/>
      <c r="H26" s="583" t="s">
        <v>2</v>
      </c>
      <c r="I26" s="584"/>
      <c r="J26" s="584"/>
      <c r="K26" s="584"/>
      <c r="L26" s="585"/>
      <c r="M26" s="38"/>
      <c r="N26" s="18"/>
      <c r="O26" s="589" t="s">
        <v>91</v>
      </c>
      <c r="P26" s="590"/>
      <c r="Q26" s="590"/>
      <c r="R26" s="591"/>
      <c r="S26" s="133" t="s">
        <v>1</v>
      </c>
      <c r="T26" s="18"/>
      <c r="U26" s="583" t="s">
        <v>2</v>
      </c>
      <c r="V26" s="584"/>
      <c r="W26" s="584"/>
      <c r="X26" s="585"/>
      <c r="Y26" s="51"/>
      <c r="Z26" s="13"/>
    </row>
    <row r="27" spans="1:27" ht="16.5" customHeight="1">
      <c r="A27" s="3"/>
      <c r="B27" s="592" t="s">
        <v>15</v>
      </c>
      <c r="C27" s="593"/>
      <c r="D27" s="593"/>
      <c r="E27" s="594"/>
      <c r="F27" s="107"/>
      <c r="G27" s="108"/>
      <c r="H27" s="330" t="s">
        <v>86</v>
      </c>
      <c r="I27" s="330"/>
      <c r="J27" s="330"/>
      <c r="K27" s="330"/>
      <c r="L27" s="330"/>
      <c r="M27" s="38"/>
      <c r="N27" s="18"/>
      <c r="O27" s="592" t="s">
        <v>15</v>
      </c>
      <c r="P27" s="593"/>
      <c r="Q27" s="593"/>
      <c r="R27" s="594"/>
      <c r="S27" s="107"/>
      <c r="T27" s="108"/>
      <c r="U27" s="330" t="s">
        <v>86</v>
      </c>
      <c r="V27" s="330"/>
      <c r="W27" s="330"/>
      <c r="X27" s="330"/>
      <c r="Y27" s="51"/>
      <c r="Z27" s="13"/>
      <c r="AA27" s="1"/>
    </row>
    <row r="28" spans="1:26" ht="16.5" customHeight="1">
      <c r="A28" s="3"/>
      <c r="B28" s="596" t="s">
        <v>14</v>
      </c>
      <c r="C28" s="597"/>
      <c r="D28" s="597"/>
      <c r="E28" s="598"/>
      <c r="F28" s="107"/>
      <c r="G28" s="108"/>
      <c r="H28" s="583"/>
      <c r="I28" s="584"/>
      <c r="J28" s="584"/>
      <c r="K28" s="584"/>
      <c r="L28" s="585"/>
      <c r="M28" s="18"/>
      <c r="N28" s="18"/>
      <c r="O28" s="596" t="s">
        <v>14</v>
      </c>
      <c r="P28" s="597"/>
      <c r="Q28" s="597"/>
      <c r="R28" s="598"/>
      <c r="S28" s="107"/>
      <c r="T28" s="108"/>
      <c r="U28" s="583"/>
      <c r="V28" s="584"/>
      <c r="W28" s="584"/>
      <c r="X28" s="585"/>
      <c r="Y28" s="48"/>
      <c r="Z28" s="10"/>
    </row>
    <row r="29" spans="1:26" ht="16.5" customHeight="1">
      <c r="A29" s="3"/>
      <c r="B29" s="592" t="s">
        <v>82</v>
      </c>
      <c r="C29" s="593"/>
      <c r="D29" s="593"/>
      <c r="E29" s="594"/>
      <c r="F29" s="107"/>
      <c r="G29" s="108"/>
      <c r="H29" s="330" t="s">
        <v>4</v>
      </c>
      <c r="I29" s="330"/>
      <c r="J29" s="330"/>
      <c r="K29" s="330"/>
      <c r="L29" s="330"/>
      <c r="M29" s="18"/>
      <c r="N29" s="18"/>
      <c r="O29" s="592" t="s">
        <v>82</v>
      </c>
      <c r="P29" s="593"/>
      <c r="Q29" s="593"/>
      <c r="R29" s="594"/>
      <c r="S29" s="107"/>
      <c r="T29" s="108"/>
      <c r="U29" s="330" t="s">
        <v>4</v>
      </c>
      <c r="V29" s="330"/>
      <c r="W29" s="330"/>
      <c r="X29" s="330"/>
      <c r="Y29" s="48"/>
      <c r="Z29" s="10"/>
    </row>
    <row r="30" spans="1:26" ht="30.75" customHeight="1">
      <c r="A30" s="3"/>
      <c r="B30" s="592" t="s">
        <v>92</v>
      </c>
      <c r="C30" s="593"/>
      <c r="D30" s="593"/>
      <c r="E30" s="594"/>
      <c r="F30" s="107"/>
      <c r="G30" s="108"/>
      <c r="H30" s="619">
        <f>IF(H26="3m sticks",SUM(F27*3*3,F28*2*2,F29*3,F30*3,F31*3,F32*3,H28),SUM(F27*3*6,F28*2*6,F29*6,F30*6,F31*6,F32*6,H28))</f>
        <v>0</v>
      </c>
      <c r="I30" s="620"/>
      <c r="J30" s="620"/>
      <c r="K30" s="620"/>
      <c r="L30" s="621"/>
      <c r="M30" s="18"/>
      <c r="N30" s="18"/>
      <c r="O30" s="592" t="s">
        <v>92</v>
      </c>
      <c r="P30" s="593"/>
      <c r="Q30" s="593"/>
      <c r="R30" s="594"/>
      <c r="S30" s="107"/>
      <c r="T30" s="108"/>
      <c r="U30" s="619">
        <f>IF(U26="3m sticks",SUM(S27*3*3,S28*2*2,S29*3,S30*3,S31*3,S31*3,S32*3,U28),SUM(S27*3*6,S28*2*6,S29*6,S30*6,S31*6,S31*6,S32*6,U28))</f>
        <v>0</v>
      </c>
      <c r="V30" s="620"/>
      <c r="W30" s="620"/>
      <c r="X30" s="621"/>
      <c r="Y30" s="48"/>
      <c r="Z30" s="10"/>
    </row>
    <row r="31" spans="1:26" ht="16.5" customHeight="1">
      <c r="A31" s="3"/>
      <c r="B31" s="592" t="s">
        <v>16</v>
      </c>
      <c r="C31" s="593"/>
      <c r="D31" s="593"/>
      <c r="E31" s="594"/>
      <c r="F31" s="107"/>
      <c r="G31" s="108"/>
      <c r="H31" s="595" t="s">
        <v>87</v>
      </c>
      <c r="I31" s="595"/>
      <c r="J31" s="595"/>
      <c r="K31" s="595"/>
      <c r="L31" s="595"/>
      <c r="M31" s="38"/>
      <c r="N31" s="18"/>
      <c r="O31" s="592" t="s">
        <v>16</v>
      </c>
      <c r="P31" s="593"/>
      <c r="Q31" s="593"/>
      <c r="R31" s="594"/>
      <c r="S31" s="107"/>
      <c r="T31" s="108"/>
      <c r="U31" s="595" t="s">
        <v>87</v>
      </c>
      <c r="V31" s="595"/>
      <c r="W31" s="595"/>
      <c r="X31" s="595"/>
      <c r="Y31" s="48"/>
      <c r="Z31" s="10"/>
    </row>
    <row r="32" spans="1:26" ht="30.75" customHeight="1">
      <c r="A32" s="3"/>
      <c r="B32" s="592" t="s">
        <v>89</v>
      </c>
      <c r="C32" s="593"/>
      <c r="D32" s="593"/>
      <c r="E32" s="594"/>
      <c r="F32" s="107"/>
      <c r="G32" s="108"/>
      <c r="H32" s="619">
        <f>ROUND(IF(G24="N/A",0,IF($W$46="100psi/690kPa",((H30*G24*SQRT(690))/795000)*1,((H30*G24*SQRT(1034))/795000)*1)),2)</f>
        <v>0</v>
      </c>
      <c r="I32" s="620"/>
      <c r="J32" s="620"/>
      <c r="K32" s="620"/>
      <c r="L32" s="621"/>
      <c r="M32" s="109"/>
      <c r="N32" s="18"/>
      <c r="O32" s="592" t="s">
        <v>89</v>
      </c>
      <c r="P32" s="593"/>
      <c r="Q32" s="593"/>
      <c r="R32" s="594"/>
      <c r="S32" s="107"/>
      <c r="T32" s="108"/>
      <c r="U32" s="619">
        <f>ROUND(IF(T24="N/A",0,IF($W$46="100psi/690kPa",((U30*T24*SQRT(690))/795000)*1,((U30*T24*SQRT(1034))/795000)*1)),2)</f>
        <v>0</v>
      </c>
      <c r="V32" s="620"/>
      <c r="W32" s="620"/>
      <c r="X32" s="621"/>
      <c r="Y32" s="48"/>
      <c r="Z32" s="10"/>
    </row>
    <row r="33" spans="1:26" ht="17.25" thickBot="1">
      <c r="A33" s="3"/>
      <c r="B33" s="105"/>
      <c r="C33" s="105"/>
      <c r="D33" s="105"/>
      <c r="E33" s="105"/>
      <c r="F33" s="28"/>
      <c r="G33" s="36"/>
      <c r="H33" s="31"/>
      <c r="I33" s="31"/>
      <c r="J33" s="103"/>
      <c r="K33" s="103"/>
      <c r="L33" s="103"/>
      <c r="M33" s="103"/>
      <c r="N33" s="18"/>
      <c r="O33" s="105"/>
      <c r="P33" s="105"/>
      <c r="Q33" s="105"/>
      <c r="R33" s="105"/>
      <c r="S33" s="28"/>
      <c r="T33" s="36"/>
      <c r="U33" s="31"/>
      <c r="V33" s="31"/>
      <c r="W33" s="103"/>
      <c r="X33" s="103"/>
      <c r="Y33" s="48"/>
      <c r="Z33" s="10"/>
    </row>
    <row r="34" spans="1:26" ht="16.5">
      <c r="A34" s="3"/>
      <c r="B34" s="354" t="s">
        <v>43</v>
      </c>
      <c r="C34" s="355"/>
      <c r="D34" s="355"/>
      <c r="E34" s="355"/>
      <c r="F34" s="355"/>
      <c r="G34" s="355"/>
      <c r="H34" s="355"/>
      <c r="I34" s="355"/>
      <c r="J34" s="355"/>
      <c r="K34" s="693">
        <f>ROUND(SUM(H22,U22,H32,U32),2)</f>
        <v>3.94</v>
      </c>
      <c r="L34" s="694"/>
      <c r="M34" s="694"/>
      <c r="N34" s="694"/>
      <c r="O34" s="580" t="s">
        <v>93</v>
      </c>
      <c r="P34" s="106"/>
      <c r="Q34" s="106"/>
      <c r="R34" s="106"/>
      <c r="S34" s="28"/>
      <c r="T34" s="36"/>
      <c r="U34" s="31"/>
      <c r="V34" s="31"/>
      <c r="W34" s="103"/>
      <c r="X34" s="103"/>
      <c r="Y34" s="48"/>
      <c r="Z34" s="10"/>
    </row>
    <row r="35" spans="1:26" ht="17.25" thickBot="1">
      <c r="A35" s="3"/>
      <c r="B35" s="356"/>
      <c r="C35" s="357"/>
      <c r="D35" s="357"/>
      <c r="E35" s="357"/>
      <c r="F35" s="357"/>
      <c r="G35" s="357"/>
      <c r="H35" s="357"/>
      <c r="I35" s="357"/>
      <c r="J35" s="357"/>
      <c r="K35" s="695"/>
      <c r="L35" s="696"/>
      <c r="M35" s="696"/>
      <c r="N35" s="696"/>
      <c r="O35" s="582"/>
      <c r="P35" s="104"/>
      <c r="Q35" s="104"/>
      <c r="R35" s="104"/>
      <c r="S35" s="28"/>
      <c r="T35" s="36"/>
      <c r="U35" s="103"/>
      <c r="V35" s="103"/>
      <c r="W35" s="103"/>
      <c r="X35" s="103"/>
      <c r="Y35" s="48"/>
      <c r="Z35" s="10"/>
    </row>
    <row r="36" spans="1:26" ht="15" customHeight="1">
      <c r="A36" s="3"/>
      <c r="B36" s="104"/>
      <c r="C36" s="104"/>
      <c r="D36" s="104"/>
      <c r="E36" s="104"/>
      <c r="F36" s="28"/>
      <c r="G36" s="36"/>
      <c r="H36" s="103"/>
      <c r="I36" s="103"/>
      <c r="J36" s="103"/>
      <c r="K36" s="103"/>
      <c r="L36" s="103"/>
      <c r="M36" s="103"/>
      <c r="N36" s="18"/>
      <c r="O36" s="104"/>
      <c r="P36" s="104"/>
      <c r="Q36" s="104"/>
      <c r="R36" s="104"/>
      <c r="S36" s="28"/>
      <c r="T36" s="36"/>
      <c r="U36" s="103"/>
      <c r="V36" s="103"/>
      <c r="W36" s="103"/>
      <c r="X36" s="103"/>
      <c r="Y36" s="48"/>
      <c r="Z36" s="10"/>
    </row>
    <row r="37" spans="1:26" ht="16.5">
      <c r="A37" s="3"/>
      <c r="B37" s="106"/>
      <c r="C37" s="106"/>
      <c r="D37" s="106"/>
      <c r="E37" s="106"/>
      <c r="F37" s="28"/>
      <c r="G37" s="36"/>
      <c r="H37" s="103"/>
      <c r="I37" s="103"/>
      <c r="J37" s="103"/>
      <c r="K37" s="103"/>
      <c r="L37" s="103"/>
      <c r="M37" s="103"/>
      <c r="N37" s="18"/>
      <c r="O37" s="106"/>
      <c r="P37" s="106"/>
      <c r="Q37" s="106"/>
      <c r="R37" s="106"/>
      <c r="S37" s="28"/>
      <c r="T37" s="36"/>
      <c r="U37" s="103"/>
      <c r="V37" s="103"/>
      <c r="W37" s="103"/>
      <c r="X37" s="103"/>
      <c r="Y37" s="48"/>
      <c r="Z37" s="10"/>
    </row>
    <row r="38" spans="1:26" ht="16.5">
      <c r="A38" s="3"/>
      <c r="B38" s="18"/>
      <c r="C38" s="18"/>
      <c r="D38" s="18"/>
      <c r="E38" s="18"/>
      <c r="F38" s="18"/>
      <c r="G38" s="18"/>
      <c r="H38" s="28"/>
      <c r="I38" s="122"/>
      <c r="J38" s="31"/>
      <c r="K38" s="31"/>
      <c r="L38" s="31"/>
      <c r="M38" s="31"/>
      <c r="N38" s="18"/>
      <c r="O38" s="18"/>
      <c r="P38" s="18"/>
      <c r="Q38" s="18"/>
      <c r="R38" s="18"/>
      <c r="S38" s="18"/>
      <c r="T38" s="18"/>
      <c r="U38" s="28"/>
      <c r="V38" s="122"/>
      <c r="W38" s="31"/>
      <c r="X38" s="31"/>
      <c r="Y38" s="48"/>
      <c r="Z38" s="10"/>
    </row>
    <row r="39" spans="1:26" ht="16.5">
      <c r="A39" s="3"/>
      <c r="B39" s="28"/>
      <c r="C39" s="28"/>
      <c r="D39" s="28"/>
      <c r="E39" s="31"/>
      <c r="F39" s="31"/>
      <c r="G39" s="31"/>
      <c r="H39" s="31"/>
      <c r="I39" s="31"/>
      <c r="J39" s="31"/>
      <c r="K39" s="31"/>
      <c r="L39" s="31"/>
      <c r="M39" s="31"/>
      <c r="N39" s="18"/>
      <c r="O39" s="28"/>
      <c r="P39" s="28"/>
      <c r="Q39" s="28"/>
      <c r="R39" s="31"/>
      <c r="S39" s="31"/>
      <c r="T39" s="31"/>
      <c r="U39" s="31"/>
      <c r="V39" s="31"/>
      <c r="W39" s="31"/>
      <c r="X39" s="31"/>
      <c r="Y39" s="48"/>
      <c r="Z39" s="10"/>
    </row>
    <row r="40" spans="1:26" ht="3" customHeight="1" thickBot="1">
      <c r="A40" s="3"/>
      <c r="B40" s="28"/>
      <c r="C40" s="28"/>
      <c r="D40" s="28"/>
      <c r="E40" s="28"/>
      <c r="F40" s="18"/>
      <c r="G40" s="28"/>
      <c r="H40" s="28"/>
      <c r="I40" s="28"/>
      <c r="J40" s="28"/>
      <c r="K40" s="28"/>
      <c r="L40" s="18"/>
      <c r="M40" s="18"/>
      <c r="N40" s="18"/>
      <c r="O40" s="28"/>
      <c r="P40" s="28"/>
      <c r="Q40" s="28"/>
      <c r="R40" s="28"/>
      <c r="S40" s="18"/>
      <c r="T40" s="28"/>
      <c r="U40" s="28"/>
      <c r="V40" s="28"/>
      <c r="W40" s="28"/>
      <c r="X40" s="28"/>
      <c r="Y40" s="48"/>
      <c r="Z40" s="10"/>
    </row>
    <row r="41" spans="1:25" ht="16.5">
      <c r="A41" s="2"/>
      <c r="B41" s="16"/>
      <c r="C41" s="16"/>
      <c r="D41" s="16"/>
      <c r="E41" s="16"/>
      <c r="F41" s="16"/>
      <c r="G41" s="16"/>
      <c r="H41" s="16"/>
      <c r="I41" s="16"/>
      <c r="J41" s="626" t="s">
        <v>71</v>
      </c>
      <c r="K41" s="626"/>
      <c r="L41" s="626"/>
      <c r="M41" s="626"/>
      <c r="N41" s="626"/>
      <c r="O41" s="626"/>
      <c r="P41" s="626"/>
      <c r="Q41" s="626"/>
      <c r="R41" s="626"/>
      <c r="S41" s="626"/>
      <c r="T41" s="626"/>
      <c r="U41" s="626"/>
      <c r="V41" s="626"/>
      <c r="W41" s="626"/>
      <c r="X41" s="626"/>
      <c r="Y41" s="627"/>
    </row>
    <row r="42" spans="1:25" ht="16.5">
      <c r="A42" s="3"/>
      <c r="B42" s="18"/>
      <c r="C42" s="18"/>
      <c r="D42" s="18"/>
      <c r="E42" s="18"/>
      <c r="F42" s="18"/>
      <c r="G42" s="18"/>
      <c r="H42" s="18"/>
      <c r="I42" s="18"/>
      <c r="J42" s="628"/>
      <c r="K42" s="628"/>
      <c r="L42" s="628"/>
      <c r="M42" s="628"/>
      <c r="N42" s="628"/>
      <c r="O42" s="628"/>
      <c r="P42" s="628"/>
      <c r="Q42" s="628"/>
      <c r="R42" s="628"/>
      <c r="S42" s="628"/>
      <c r="T42" s="628"/>
      <c r="U42" s="628"/>
      <c r="V42" s="628"/>
      <c r="W42" s="628"/>
      <c r="X42" s="628"/>
      <c r="Y42" s="629"/>
    </row>
    <row r="43" spans="1:25" ht="16.5">
      <c r="A43" s="3"/>
      <c r="B43" s="18"/>
      <c r="C43" s="18"/>
      <c r="D43" s="18"/>
      <c r="E43" s="18"/>
      <c r="F43" s="18"/>
      <c r="G43" s="18"/>
      <c r="H43" s="18"/>
      <c r="I43" s="18"/>
      <c r="J43" s="628"/>
      <c r="K43" s="628"/>
      <c r="L43" s="628"/>
      <c r="M43" s="628"/>
      <c r="N43" s="628"/>
      <c r="O43" s="628"/>
      <c r="P43" s="628"/>
      <c r="Q43" s="628"/>
      <c r="R43" s="628"/>
      <c r="S43" s="628"/>
      <c r="T43" s="628"/>
      <c r="U43" s="628"/>
      <c r="V43" s="628"/>
      <c r="W43" s="628"/>
      <c r="X43" s="628"/>
      <c r="Y43" s="629"/>
    </row>
    <row r="44" spans="1:25" ht="16.5">
      <c r="A44" s="3"/>
      <c r="B44" s="18"/>
      <c r="C44" s="18"/>
      <c r="D44" s="18"/>
      <c r="E44" s="18"/>
      <c r="F44" s="18"/>
      <c r="G44" s="18"/>
      <c r="H44" s="18"/>
      <c r="I44" s="18"/>
      <c r="J44" s="628"/>
      <c r="K44" s="628"/>
      <c r="L44" s="628"/>
      <c r="M44" s="628"/>
      <c r="N44" s="628"/>
      <c r="O44" s="628"/>
      <c r="P44" s="628"/>
      <c r="Q44" s="628"/>
      <c r="R44" s="628"/>
      <c r="S44" s="628"/>
      <c r="T44" s="628"/>
      <c r="U44" s="628"/>
      <c r="V44" s="628"/>
      <c r="W44" s="628"/>
      <c r="X44" s="628"/>
      <c r="Y44" s="629"/>
    </row>
    <row r="45" spans="1:26" ht="3" customHeight="1">
      <c r="A45" s="96"/>
      <c r="B45" s="91"/>
      <c r="C45" s="91"/>
      <c r="D45" s="91"/>
      <c r="E45" s="91"/>
      <c r="F45" s="91"/>
      <c r="G45" s="91"/>
      <c r="H45" s="91"/>
      <c r="I45" s="91"/>
      <c r="J45" s="91"/>
      <c r="K45" s="91"/>
      <c r="L45" s="91"/>
      <c r="M45" s="91"/>
      <c r="N45" s="91"/>
      <c r="O45" s="125"/>
      <c r="P45" s="125"/>
      <c r="Q45" s="125"/>
      <c r="R45" s="125"/>
      <c r="S45" s="125"/>
      <c r="T45" s="125"/>
      <c r="U45" s="125"/>
      <c r="V45" s="125"/>
      <c r="W45" s="91"/>
      <c r="X45" s="91"/>
      <c r="Y45" s="126"/>
      <c r="Z45" s="9"/>
    </row>
    <row r="46" spans="1:26" ht="16.5">
      <c r="A46" s="3"/>
      <c r="B46" s="532" t="s">
        <v>24</v>
      </c>
      <c r="C46" s="533"/>
      <c r="D46" s="533"/>
      <c r="E46" s="534"/>
      <c r="F46" s="532" t="s">
        <v>127</v>
      </c>
      <c r="G46" s="533"/>
      <c r="H46" s="533"/>
      <c r="I46" s="533"/>
      <c r="J46" s="534"/>
      <c r="K46" s="532" t="s">
        <v>17</v>
      </c>
      <c r="L46" s="533"/>
      <c r="M46" s="533"/>
      <c r="N46" s="534"/>
      <c r="O46" s="18"/>
      <c r="P46" s="92" t="s">
        <v>128</v>
      </c>
      <c r="Q46" s="18"/>
      <c r="R46" s="18"/>
      <c r="S46" s="18"/>
      <c r="T46" s="18"/>
      <c r="U46" s="18"/>
      <c r="V46" s="43"/>
      <c r="W46" s="697" t="s">
        <v>124</v>
      </c>
      <c r="X46" s="698"/>
      <c r="Y46" s="48"/>
      <c r="Z46" s="9"/>
    </row>
    <row r="47" spans="1:26" ht="16.5">
      <c r="A47" s="3"/>
      <c r="B47" s="690">
        <v>0.6145833333333334</v>
      </c>
      <c r="C47" s="691"/>
      <c r="D47" s="691"/>
      <c r="E47" s="692"/>
      <c r="F47" s="687" t="s">
        <v>126</v>
      </c>
      <c r="G47" s="688"/>
      <c r="H47" s="688"/>
      <c r="I47" s="688"/>
      <c r="J47" s="689"/>
      <c r="K47" s="687">
        <v>24</v>
      </c>
      <c r="L47" s="688"/>
      <c r="M47" s="688"/>
      <c r="N47" s="689"/>
      <c r="O47" s="376"/>
      <c r="P47" s="376"/>
      <c r="Q47" s="376"/>
      <c r="R47" s="376"/>
      <c r="S47" s="376"/>
      <c r="T47" s="376"/>
      <c r="U47" s="376"/>
      <c r="V47" s="376"/>
      <c r="W47" s="376"/>
      <c r="X47" s="376"/>
      <c r="Y47" s="48"/>
      <c r="Z47" s="9"/>
    </row>
    <row r="48" spans="1:30" ht="15" customHeight="1">
      <c r="A48" s="3"/>
      <c r="B48" s="690">
        <v>0.6180555555555556</v>
      </c>
      <c r="C48" s="691"/>
      <c r="D48" s="691"/>
      <c r="E48" s="692"/>
      <c r="F48" s="687" t="s">
        <v>140</v>
      </c>
      <c r="G48" s="688"/>
      <c r="H48" s="688"/>
      <c r="I48" s="688"/>
      <c r="J48" s="689"/>
      <c r="K48" s="687">
        <v>24</v>
      </c>
      <c r="L48" s="688"/>
      <c r="M48" s="688"/>
      <c r="N48" s="689"/>
      <c r="O48" s="376"/>
      <c r="P48" s="376"/>
      <c r="Q48" s="376"/>
      <c r="R48" s="376"/>
      <c r="S48" s="376"/>
      <c r="T48" s="376"/>
      <c r="U48" s="376"/>
      <c r="V48" s="376"/>
      <c r="W48" s="376"/>
      <c r="X48" s="376"/>
      <c r="Y48" s="48"/>
      <c r="Z48" s="9"/>
      <c r="AD48" s="1"/>
    </row>
    <row r="49" spans="1:26" ht="16.5">
      <c r="A49" s="3"/>
      <c r="B49" s="690">
        <v>0.61875</v>
      </c>
      <c r="C49" s="691"/>
      <c r="D49" s="691"/>
      <c r="E49" s="692"/>
      <c r="F49" s="687" t="s">
        <v>126</v>
      </c>
      <c r="G49" s="688"/>
      <c r="H49" s="688"/>
      <c r="I49" s="688"/>
      <c r="J49" s="689"/>
      <c r="K49" s="687">
        <v>26</v>
      </c>
      <c r="L49" s="688"/>
      <c r="M49" s="688"/>
      <c r="N49" s="689"/>
      <c r="O49" s="376"/>
      <c r="P49" s="376"/>
      <c r="Q49" s="376"/>
      <c r="R49" s="376"/>
      <c r="S49" s="376"/>
      <c r="T49" s="376"/>
      <c r="U49" s="376"/>
      <c r="V49" s="376"/>
      <c r="W49" s="376"/>
      <c r="X49" s="376"/>
      <c r="Y49" s="48"/>
      <c r="Z49" s="9"/>
    </row>
    <row r="50" spans="1:26" ht="16.5">
      <c r="A50" s="3"/>
      <c r="B50" s="690">
        <v>0.65625</v>
      </c>
      <c r="C50" s="691"/>
      <c r="D50" s="691"/>
      <c r="E50" s="692"/>
      <c r="F50" s="687" t="s">
        <v>141</v>
      </c>
      <c r="G50" s="688"/>
      <c r="H50" s="688"/>
      <c r="I50" s="688"/>
      <c r="J50" s="689"/>
      <c r="K50" s="687">
        <v>26.5</v>
      </c>
      <c r="L50" s="688"/>
      <c r="M50" s="688"/>
      <c r="N50" s="689"/>
      <c r="O50" s="376"/>
      <c r="P50" s="376"/>
      <c r="Q50" s="376"/>
      <c r="R50" s="376"/>
      <c r="S50" s="376"/>
      <c r="T50" s="376"/>
      <c r="U50" s="376"/>
      <c r="V50" s="376"/>
      <c r="W50" s="376"/>
      <c r="X50" s="376"/>
      <c r="Y50" s="48"/>
      <c r="Z50" s="9"/>
    </row>
    <row r="51" spans="1:26" ht="15" customHeight="1">
      <c r="A51" s="3"/>
      <c r="B51" s="586"/>
      <c r="C51" s="587"/>
      <c r="D51" s="587"/>
      <c r="E51" s="588"/>
      <c r="F51" s="583"/>
      <c r="G51" s="584"/>
      <c r="H51" s="584"/>
      <c r="I51" s="584"/>
      <c r="J51" s="585"/>
      <c r="K51" s="583"/>
      <c r="L51" s="584"/>
      <c r="M51" s="584"/>
      <c r="N51" s="585"/>
      <c r="O51" s="376"/>
      <c r="P51" s="376"/>
      <c r="Q51" s="376"/>
      <c r="R51" s="376"/>
      <c r="S51" s="376"/>
      <c r="T51" s="376"/>
      <c r="U51" s="376"/>
      <c r="V51" s="376"/>
      <c r="W51" s="376"/>
      <c r="X51" s="376"/>
      <c r="Y51" s="48"/>
      <c r="Z51" s="9"/>
    </row>
    <row r="52" spans="1:26" ht="16.5">
      <c r="A52" s="3"/>
      <c r="B52" s="18"/>
      <c r="C52" s="18"/>
      <c r="D52" s="18"/>
      <c r="E52" s="18"/>
      <c r="F52" s="18"/>
      <c r="G52" s="18"/>
      <c r="H52" s="18"/>
      <c r="I52" s="18"/>
      <c r="J52" s="114" t="s">
        <v>52</v>
      </c>
      <c r="K52" s="687">
        <v>2.5</v>
      </c>
      <c r="L52" s="688"/>
      <c r="M52" s="688"/>
      <c r="N52" s="689"/>
      <c r="O52" s="124"/>
      <c r="P52" s="124"/>
      <c r="Q52" s="124"/>
      <c r="R52" s="124"/>
      <c r="S52" s="124"/>
      <c r="T52" s="124"/>
      <c r="U52" s="124"/>
      <c r="V52" s="124"/>
      <c r="W52" s="124"/>
      <c r="X52" s="124"/>
      <c r="Y52" s="48"/>
      <c r="Z52" s="9"/>
    </row>
    <row r="53" spans="1:26" ht="17.25" thickBot="1">
      <c r="A53" s="3"/>
      <c r="B53" s="18"/>
      <c r="C53" s="309" t="s">
        <v>51</v>
      </c>
      <c r="D53" s="309"/>
      <c r="E53" s="309"/>
      <c r="F53" s="309"/>
      <c r="G53" s="309"/>
      <c r="H53" s="309"/>
      <c r="I53" s="309"/>
      <c r="J53" s="309"/>
      <c r="K53" s="687">
        <v>1</v>
      </c>
      <c r="L53" s="688"/>
      <c r="M53" s="688"/>
      <c r="N53" s="689"/>
      <c r="O53" s="18"/>
      <c r="P53" s="18"/>
      <c r="Q53" s="18"/>
      <c r="R53" s="18"/>
      <c r="S53" s="18"/>
      <c r="T53" s="18"/>
      <c r="U53" s="18"/>
      <c r="V53" s="18"/>
      <c r="W53" s="18"/>
      <c r="X53" s="18"/>
      <c r="Y53" s="48"/>
      <c r="Z53" s="9"/>
    </row>
    <row r="54" spans="1:26" ht="17.25" customHeight="1">
      <c r="A54" s="3"/>
      <c r="B54" s="18"/>
      <c r="C54" s="309" t="s">
        <v>94</v>
      </c>
      <c r="D54" s="309"/>
      <c r="E54" s="309"/>
      <c r="F54" s="309"/>
      <c r="G54" s="309"/>
      <c r="H54" s="309"/>
      <c r="I54" s="309"/>
      <c r="J54" s="309"/>
      <c r="K54" s="687">
        <v>57</v>
      </c>
      <c r="L54" s="688"/>
      <c r="M54" s="688"/>
      <c r="N54" s="689"/>
      <c r="O54" s="18"/>
      <c r="P54" s="354" t="s">
        <v>39</v>
      </c>
      <c r="Q54" s="355"/>
      <c r="R54" s="355"/>
      <c r="S54" s="355"/>
      <c r="T54" s="355"/>
      <c r="U54" s="355"/>
      <c r="V54" s="377"/>
      <c r="W54" s="682">
        <f>IF(K52="Unchanged",0,ROUND(((K52*PI()*(K54/2)^2)/1000),2))</f>
        <v>6.38</v>
      </c>
      <c r="X54" s="339" t="s">
        <v>93</v>
      </c>
      <c r="Y54" s="48"/>
      <c r="Z54" s="9"/>
    </row>
    <row r="55" spans="1:26" ht="3" customHeight="1">
      <c r="A55" s="3"/>
      <c r="B55" s="18"/>
      <c r="C55" s="114"/>
      <c r="D55" s="114"/>
      <c r="E55" s="114"/>
      <c r="F55" s="114"/>
      <c r="G55" s="114"/>
      <c r="H55" s="114"/>
      <c r="I55" s="114"/>
      <c r="J55" s="114"/>
      <c r="K55" s="118"/>
      <c r="L55" s="118"/>
      <c r="M55" s="118"/>
      <c r="N55" s="118"/>
      <c r="O55" s="18"/>
      <c r="P55" s="643"/>
      <c r="Q55" s="644"/>
      <c r="R55" s="644"/>
      <c r="S55" s="644"/>
      <c r="T55" s="644"/>
      <c r="U55" s="644"/>
      <c r="V55" s="645"/>
      <c r="W55" s="683"/>
      <c r="X55" s="685"/>
      <c r="Y55" s="48"/>
      <c r="Z55" s="9"/>
    </row>
    <row r="56" spans="1:26" ht="16.5" customHeight="1" thickBot="1">
      <c r="A56" s="3"/>
      <c r="J56" s="113"/>
      <c r="K56" s="113"/>
      <c r="L56" s="113"/>
      <c r="M56" s="113"/>
      <c r="N56" s="113"/>
      <c r="O56" s="112"/>
      <c r="P56" s="356"/>
      <c r="Q56" s="357"/>
      <c r="R56" s="357"/>
      <c r="S56" s="357"/>
      <c r="T56" s="357"/>
      <c r="U56" s="357"/>
      <c r="V56" s="378"/>
      <c r="W56" s="684"/>
      <c r="X56" s="342"/>
      <c r="Y56" s="48"/>
      <c r="Z56" s="9"/>
    </row>
    <row r="57" spans="1:26" ht="4.5" customHeight="1">
      <c r="A57" s="3"/>
      <c r="B57" s="18"/>
      <c r="C57" s="18"/>
      <c r="D57" s="44"/>
      <c r="E57" s="44"/>
      <c r="F57" s="44"/>
      <c r="G57" s="44"/>
      <c r="H57" s="44"/>
      <c r="I57" s="44"/>
      <c r="J57" s="44"/>
      <c r="K57" s="44"/>
      <c r="L57" s="44"/>
      <c r="M57" s="44"/>
      <c r="N57" s="44"/>
      <c r="O57" s="44"/>
      <c r="P57" s="44"/>
      <c r="Q57" s="44"/>
      <c r="R57" s="44"/>
      <c r="S57" s="44"/>
      <c r="T57" s="44"/>
      <c r="U57" s="44"/>
      <c r="V57" s="44"/>
      <c r="W57" s="44"/>
      <c r="X57" s="44"/>
      <c r="Y57" s="58"/>
      <c r="Z57" s="9"/>
    </row>
    <row r="58" spans="1:26" ht="16.5">
      <c r="A58" s="96"/>
      <c r="B58" s="94" t="s">
        <v>26</v>
      </c>
      <c r="C58" s="24"/>
      <c r="D58" s="24"/>
      <c r="E58" s="24"/>
      <c r="F58" s="24"/>
      <c r="G58" s="24"/>
      <c r="H58" s="24"/>
      <c r="I58" s="24"/>
      <c r="J58" s="24"/>
      <c r="K58" s="24"/>
      <c r="L58" s="24"/>
      <c r="M58" s="24"/>
      <c r="N58" s="24"/>
      <c r="O58" s="24"/>
      <c r="P58" s="24"/>
      <c r="Q58" s="24"/>
      <c r="R58" s="24"/>
      <c r="S58" s="24"/>
      <c r="T58" s="24"/>
      <c r="U58" s="24"/>
      <c r="V58" s="24"/>
      <c r="W58" s="24"/>
      <c r="X58" s="24"/>
      <c r="Y58" s="56"/>
      <c r="Z58" s="9"/>
    </row>
    <row r="59" spans="1:26" ht="16.5">
      <c r="A59" s="3"/>
      <c r="B59" s="28" t="s">
        <v>27</v>
      </c>
      <c r="C59" s="65"/>
      <c r="D59" s="65"/>
      <c r="E59" s="65"/>
      <c r="F59" s="65"/>
      <c r="G59" s="18"/>
      <c r="H59" s="18"/>
      <c r="I59" s="18"/>
      <c r="J59" s="18"/>
      <c r="K59" s="18"/>
      <c r="L59" s="18"/>
      <c r="M59" s="18"/>
      <c r="N59" s="18"/>
      <c r="O59" s="18"/>
      <c r="P59" s="18"/>
      <c r="Q59" s="18"/>
      <c r="R59" s="18"/>
      <c r="S59" s="18"/>
      <c r="T59" s="18"/>
      <c r="U59" s="18"/>
      <c r="V59" s="18"/>
      <c r="W59" s="18"/>
      <c r="X59" s="18"/>
      <c r="Y59" s="48"/>
      <c r="Z59" s="9"/>
    </row>
    <row r="60" spans="1:26" ht="16.5">
      <c r="A60" s="3"/>
      <c r="B60" s="28" t="s">
        <v>53</v>
      </c>
      <c r="C60" s="65"/>
      <c r="D60" s="65"/>
      <c r="E60" s="65"/>
      <c r="F60" s="65"/>
      <c r="G60" s="18"/>
      <c r="H60" s="18"/>
      <c r="I60" s="18"/>
      <c r="J60" s="18"/>
      <c r="K60" s="18"/>
      <c r="L60" s="18"/>
      <c r="M60" s="18"/>
      <c r="N60" s="18"/>
      <c r="O60" s="18"/>
      <c r="P60" s="18"/>
      <c r="Q60" s="18"/>
      <c r="R60" s="18"/>
      <c r="S60" s="18"/>
      <c r="T60" s="18"/>
      <c r="U60" s="18"/>
      <c r="V60" s="18"/>
      <c r="W60" s="18"/>
      <c r="X60" s="18"/>
      <c r="Y60" s="48"/>
      <c r="Z60" s="9"/>
    </row>
    <row r="61" spans="1:26" ht="16.5">
      <c r="A61" s="3"/>
      <c r="B61" s="95" t="s">
        <v>54</v>
      </c>
      <c r="C61" s="65"/>
      <c r="D61" s="65"/>
      <c r="E61" s="65"/>
      <c r="F61" s="65"/>
      <c r="G61" s="18"/>
      <c r="H61" s="18"/>
      <c r="I61" s="18"/>
      <c r="J61" s="18"/>
      <c r="K61" s="18"/>
      <c r="L61" s="18"/>
      <c r="M61" s="18"/>
      <c r="N61" s="18"/>
      <c r="O61" s="18"/>
      <c r="P61" s="18"/>
      <c r="Q61" s="18"/>
      <c r="R61" s="18"/>
      <c r="S61" s="18"/>
      <c r="T61" s="18"/>
      <c r="U61" s="18"/>
      <c r="V61" s="18"/>
      <c r="W61" s="18"/>
      <c r="X61" s="18"/>
      <c r="Y61" s="48"/>
      <c r="Z61" s="9"/>
    </row>
    <row r="62" spans="1:26" ht="16.5">
      <c r="A62" s="3"/>
      <c r="B62" s="95" t="s">
        <v>73</v>
      </c>
      <c r="C62" s="1"/>
      <c r="D62" s="1"/>
      <c r="E62" s="1"/>
      <c r="F62" s="1"/>
      <c r="G62" s="1"/>
      <c r="H62" s="1"/>
      <c r="I62" s="1"/>
      <c r="J62" s="1"/>
      <c r="K62" s="1"/>
      <c r="L62" s="1"/>
      <c r="M62" s="18"/>
      <c r="N62" s="18"/>
      <c r="O62" s="18"/>
      <c r="P62" s="18"/>
      <c r="Q62" s="18"/>
      <c r="R62" s="18"/>
      <c r="S62" s="18"/>
      <c r="T62" s="18"/>
      <c r="U62" s="18"/>
      <c r="V62" s="18"/>
      <c r="W62" s="18"/>
      <c r="X62" s="18"/>
      <c r="Y62" s="48"/>
      <c r="Z62" s="9"/>
    </row>
    <row r="63" spans="1:26" ht="16.5">
      <c r="A63" s="3"/>
      <c r="B63" s="1"/>
      <c r="C63" s="1"/>
      <c r="D63" s="1"/>
      <c r="E63" s="1"/>
      <c r="F63" s="1"/>
      <c r="G63" s="1"/>
      <c r="H63" s="1"/>
      <c r="I63" s="1"/>
      <c r="J63" s="1"/>
      <c r="K63" s="1"/>
      <c r="L63" s="1"/>
      <c r="M63" s="1"/>
      <c r="N63" s="1"/>
      <c r="O63" s="1"/>
      <c r="P63" s="1"/>
      <c r="Q63" s="1"/>
      <c r="R63" s="18"/>
      <c r="S63" s="18"/>
      <c r="T63" s="18"/>
      <c r="U63" s="18"/>
      <c r="V63" s="18"/>
      <c r="W63" s="18"/>
      <c r="X63" s="18"/>
      <c r="Y63" s="48"/>
      <c r="Z63" s="9"/>
    </row>
    <row r="64" spans="1:26" ht="16.5">
      <c r="A64" s="3"/>
      <c r="B64" s="1"/>
      <c r="C64" s="1"/>
      <c r="D64" s="1"/>
      <c r="E64" s="1"/>
      <c r="F64" s="1"/>
      <c r="G64" s="1"/>
      <c r="H64" s="1"/>
      <c r="I64" s="18"/>
      <c r="J64" s="18"/>
      <c r="K64" s="18"/>
      <c r="L64" s="18"/>
      <c r="M64" s="18"/>
      <c r="N64" s="18"/>
      <c r="O64" s="18"/>
      <c r="P64" s="18"/>
      <c r="Q64" s="18"/>
      <c r="R64" s="18"/>
      <c r="S64" s="18"/>
      <c r="T64" s="18"/>
      <c r="U64" s="18"/>
      <c r="V64" s="18"/>
      <c r="W64" s="18"/>
      <c r="X64" s="18"/>
      <c r="Y64" s="48"/>
      <c r="Z64" s="9"/>
    </row>
    <row r="65" spans="1:26" ht="16.5">
      <c r="A65" s="3"/>
      <c r="B65" s="18"/>
      <c r="C65" s="18"/>
      <c r="D65" s="18"/>
      <c r="E65" s="18"/>
      <c r="F65" s="18"/>
      <c r="G65" s="18"/>
      <c r="H65" s="18"/>
      <c r="I65" s="18"/>
      <c r="J65" s="18"/>
      <c r="K65" s="18"/>
      <c r="L65" s="18"/>
      <c r="M65" s="18"/>
      <c r="N65" s="18"/>
      <c r="O65" s="18"/>
      <c r="P65" s="18"/>
      <c r="Q65" s="18"/>
      <c r="R65" s="18"/>
      <c r="S65" s="18"/>
      <c r="T65" s="18"/>
      <c r="U65" s="18"/>
      <c r="V65" s="18"/>
      <c r="W65" s="18"/>
      <c r="X65" s="18"/>
      <c r="Y65" s="48"/>
      <c r="Z65" s="9"/>
    </row>
    <row r="66" spans="1:26" ht="16.5">
      <c r="A66" s="3"/>
      <c r="B66" s="18"/>
      <c r="C66" s="18"/>
      <c r="D66" s="18"/>
      <c r="E66" s="18"/>
      <c r="F66" s="18"/>
      <c r="G66" s="18"/>
      <c r="H66" s="18"/>
      <c r="I66" s="18"/>
      <c r="J66" s="18"/>
      <c r="K66" s="18"/>
      <c r="L66" s="18"/>
      <c r="M66" s="18"/>
      <c r="N66" s="18"/>
      <c r="O66" s="18"/>
      <c r="P66" s="18"/>
      <c r="Q66" s="18"/>
      <c r="R66" s="18"/>
      <c r="S66" s="18"/>
      <c r="T66" s="18"/>
      <c r="U66" s="18"/>
      <c r="V66" s="18"/>
      <c r="W66" s="18"/>
      <c r="X66" s="18"/>
      <c r="Y66" s="48"/>
      <c r="Z66" s="9"/>
    </row>
    <row r="67" spans="1:26" ht="16.5">
      <c r="A67" s="3"/>
      <c r="B67" s="18"/>
      <c r="C67" s="18"/>
      <c r="D67" s="18"/>
      <c r="E67" s="18"/>
      <c r="F67" s="18"/>
      <c r="G67" s="18"/>
      <c r="H67" s="18"/>
      <c r="I67" s="18"/>
      <c r="J67" s="18"/>
      <c r="K67" s="18"/>
      <c r="L67" s="18"/>
      <c r="M67" s="18"/>
      <c r="N67" s="18"/>
      <c r="O67" s="18"/>
      <c r="P67" s="18"/>
      <c r="Q67" s="18"/>
      <c r="R67" s="18"/>
      <c r="S67" s="18"/>
      <c r="T67" s="18"/>
      <c r="U67" s="18"/>
      <c r="V67" s="18"/>
      <c r="W67" s="18"/>
      <c r="X67" s="18"/>
      <c r="Y67" s="48"/>
      <c r="Z67" s="9"/>
    </row>
    <row r="68" spans="1:26" ht="16.5">
      <c r="A68" s="3"/>
      <c r="B68" s="18"/>
      <c r="C68" s="18"/>
      <c r="D68" s="18"/>
      <c r="E68" s="18"/>
      <c r="F68" s="18"/>
      <c r="G68" s="18"/>
      <c r="H68" s="18"/>
      <c r="I68" s="18"/>
      <c r="J68" s="18"/>
      <c r="K68" s="18"/>
      <c r="L68" s="18"/>
      <c r="M68" s="18"/>
      <c r="N68" s="18"/>
      <c r="O68" s="18"/>
      <c r="P68" s="18"/>
      <c r="Q68" s="18"/>
      <c r="R68" s="18"/>
      <c r="S68" s="18"/>
      <c r="T68" s="18"/>
      <c r="U68" s="18"/>
      <c r="V68" s="18"/>
      <c r="W68" s="18"/>
      <c r="X68" s="18"/>
      <c r="Y68" s="48"/>
      <c r="Z68" s="9"/>
    </row>
    <row r="69" spans="1:26" ht="16.5">
      <c r="A69" s="3"/>
      <c r="B69" s="18"/>
      <c r="C69" s="18"/>
      <c r="D69" s="18"/>
      <c r="E69" s="18"/>
      <c r="F69" s="18"/>
      <c r="G69" s="18"/>
      <c r="H69" s="18"/>
      <c r="I69" s="18"/>
      <c r="J69" s="18"/>
      <c r="K69" s="18"/>
      <c r="L69" s="18"/>
      <c r="M69" s="18"/>
      <c r="N69" s="18"/>
      <c r="O69" s="18"/>
      <c r="P69" s="18"/>
      <c r="Q69" s="18"/>
      <c r="R69" s="18"/>
      <c r="S69" s="18"/>
      <c r="T69" s="18"/>
      <c r="U69" s="18"/>
      <c r="V69" s="18"/>
      <c r="W69" s="18"/>
      <c r="X69" s="18"/>
      <c r="Y69" s="48"/>
      <c r="Z69" s="9"/>
    </row>
    <row r="70" spans="1:26" ht="16.5">
      <c r="A70" s="3"/>
      <c r="B70" s="18"/>
      <c r="C70" s="18"/>
      <c r="D70" s="18"/>
      <c r="E70" s="18"/>
      <c r="F70" s="18"/>
      <c r="G70" s="18"/>
      <c r="H70" s="18"/>
      <c r="I70" s="18"/>
      <c r="J70" s="18"/>
      <c r="K70" s="18"/>
      <c r="L70" s="18"/>
      <c r="M70" s="18"/>
      <c r="N70" s="18"/>
      <c r="O70" s="18"/>
      <c r="P70" s="18"/>
      <c r="Q70" s="18"/>
      <c r="R70" s="18"/>
      <c r="S70" s="18"/>
      <c r="T70" s="18"/>
      <c r="U70" s="18"/>
      <c r="V70" s="18"/>
      <c r="W70" s="18"/>
      <c r="X70" s="18"/>
      <c r="Y70" s="48"/>
      <c r="Z70" s="9"/>
    </row>
    <row r="71" spans="1:26" ht="16.5">
      <c r="A71" s="3"/>
      <c r="B71" s="18"/>
      <c r="C71" s="18"/>
      <c r="D71" s="18"/>
      <c r="E71" s="18"/>
      <c r="F71" s="18"/>
      <c r="G71" s="18"/>
      <c r="H71" s="18"/>
      <c r="I71" s="18"/>
      <c r="J71" s="18"/>
      <c r="K71" s="18"/>
      <c r="L71" s="18"/>
      <c r="M71" s="18"/>
      <c r="N71" s="18"/>
      <c r="O71" s="18"/>
      <c r="P71" s="18"/>
      <c r="Q71" s="18"/>
      <c r="R71" s="18"/>
      <c r="S71" s="18"/>
      <c r="T71" s="18"/>
      <c r="U71" s="18"/>
      <c r="V71" s="18"/>
      <c r="W71" s="18"/>
      <c r="X71" s="18"/>
      <c r="Y71" s="48"/>
      <c r="Z71" s="9"/>
    </row>
    <row r="72" spans="1:26" ht="16.5">
      <c r="A72" s="3"/>
      <c r="B72" s="18"/>
      <c r="C72" s="18"/>
      <c r="D72" s="18"/>
      <c r="E72" s="18"/>
      <c r="F72" s="18"/>
      <c r="G72" s="18"/>
      <c r="H72" s="18"/>
      <c r="I72" s="18"/>
      <c r="J72" s="18"/>
      <c r="K72" s="18"/>
      <c r="L72" s="18"/>
      <c r="M72" s="18"/>
      <c r="N72" s="18"/>
      <c r="O72" s="18"/>
      <c r="P72" s="18"/>
      <c r="Q72" s="18"/>
      <c r="R72" s="18"/>
      <c r="S72" s="18"/>
      <c r="T72" s="18"/>
      <c r="U72" s="18"/>
      <c r="V72" s="18"/>
      <c r="W72" s="18"/>
      <c r="X72" s="18"/>
      <c r="Y72" s="48"/>
      <c r="Z72" s="9"/>
    </row>
    <row r="73" spans="1:26" ht="16.5">
      <c r="A73" s="3"/>
      <c r="B73" s="18"/>
      <c r="C73" s="18"/>
      <c r="D73" s="18"/>
      <c r="E73" s="18"/>
      <c r="F73" s="18"/>
      <c r="G73" s="18"/>
      <c r="H73" s="18"/>
      <c r="I73" s="18"/>
      <c r="J73" s="18"/>
      <c r="K73" s="18"/>
      <c r="L73" s="18"/>
      <c r="M73" s="18"/>
      <c r="N73" s="18"/>
      <c r="O73" s="18"/>
      <c r="P73" s="18"/>
      <c r="Q73" s="18"/>
      <c r="R73" s="18"/>
      <c r="S73" s="18"/>
      <c r="T73" s="18"/>
      <c r="U73" s="18"/>
      <c r="V73" s="18"/>
      <c r="W73" s="18"/>
      <c r="X73" s="18"/>
      <c r="Y73" s="48"/>
      <c r="Z73" s="9"/>
    </row>
    <row r="74" spans="1:26" ht="16.5">
      <c r="A74" s="3"/>
      <c r="B74" s="18"/>
      <c r="C74" s="18"/>
      <c r="D74" s="18"/>
      <c r="E74" s="18"/>
      <c r="F74" s="18"/>
      <c r="G74" s="18"/>
      <c r="H74" s="18"/>
      <c r="I74" s="18"/>
      <c r="J74" s="18"/>
      <c r="K74" s="18"/>
      <c r="L74" s="18"/>
      <c r="M74" s="18"/>
      <c r="N74" s="18"/>
      <c r="O74" s="18"/>
      <c r="P74" s="18"/>
      <c r="Q74" s="18"/>
      <c r="R74" s="18"/>
      <c r="S74" s="18"/>
      <c r="T74" s="18"/>
      <c r="U74" s="18"/>
      <c r="V74" s="18"/>
      <c r="W74" s="18"/>
      <c r="X74" s="18"/>
      <c r="Y74" s="48"/>
      <c r="Z74" s="9"/>
    </row>
    <row r="75" spans="1:26" ht="25.5" customHeight="1">
      <c r="A75" s="3"/>
      <c r="B75" s="18"/>
      <c r="C75" s="18"/>
      <c r="D75" s="18"/>
      <c r="E75" s="18"/>
      <c r="F75" s="18"/>
      <c r="G75" s="18"/>
      <c r="H75" s="18"/>
      <c r="I75" s="18"/>
      <c r="J75" s="18"/>
      <c r="K75" s="18"/>
      <c r="L75" s="18"/>
      <c r="M75" s="18"/>
      <c r="N75" s="18"/>
      <c r="O75" s="18"/>
      <c r="P75" s="18"/>
      <c r="Q75" s="18"/>
      <c r="R75" s="18"/>
      <c r="S75" s="18"/>
      <c r="T75" s="18"/>
      <c r="U75" s="18"/>
      <c r="V75" s="18"/>
      <c r="W75" s="18"/>
      <c r="X75" s="18"/>
      <c r="Y75" s="48"/>
      <c r="Z75" s="9"/>
    </row>
    <row r="76" spans="1:26" ht="16.5">
      <c r="A76" s="3"/>
      <c r="B76" s="18"/>
      <c r="C76" s="18"/>
      <c r="D76" s="18"/>
      <c r="E76" s="18"/>
      <c r="F76" s="18"/>
      <c r="G76" s="18"/>
      <c r="H76" s="18"/>
      <c r="I76" s="18"/>
      <c r="J76" s="18"/>
      <c r="K76" s="18"/>
      <c r="L76" s="18"/>
      <c r="M76" s="18"/>
      <c r="N76" s="18"/>
      <c r="O76" s="18"/>
      <c r="P76" s="18"/>
      <c r="Q76" s="18"/>
      <c r="R76" s="18"/>
      <c r="S76" s="18"/>
      <c r="T76" s="18"/>
      <c r="U76" s="18"/>
      <c r="V76" s="18"/>
      <c r="W76" s="18"/>
      <c r="X76" s="18"/>
      <c r="Y76" s="48"/>
      <c r="Z76" s="9"/>
    </row>
    <row r="77" spans="1:26" ht="15.75" customHeight="1">
      <c r="A77" s="3"/>
      <c r="B77" s="606" t="str">
        <f>IF(AND(W54=0,K34=0),"NOT ENOUGH DATA",IF(W54&lt;=K34,"PRESSURE TEST PASSED","PRESSURE TEST FAILED - Inspect infrastructure and restart pressure test."))</f>
        <v>PRESSURE TEST FAILED - Inspect infrastructure and restart pressure test.</v>
      </c>
      <c r="C77" s="607"/>
      <c r="D77" s="607"/>
      <c r="E77" s="607"/>
      <c r="F77" s="607"/>
      <c r="G77" s="607"/>
      <c r="H77" s="607"/>
      <c r="I77" s="607"/>
      <c r="J77" s="607"/>
      <c r="K77" s="607"/>
      <c r="L77" s="607"/>
      <c r="M77" s="607"/>
      <c r="N77" s="607"/>
      <c r="O77" s="607"/>
      <c r="P77" s="607"/>
      <c r="Q77" s="607"/>
      <c r="R77" s="607"/>
      <c r="S77" s="607"/>
      <c r="T77" s="607"/>
      <c r="U77" s="607"/>
      <c r="V77" s="607"/>
      <c r="W77" s="607"/>
      <c r="X77" s="608"/>
      <c r="Y77" s="52"/>
      <c r="Z77" s="14"/>
    </row>
    <row r="78" spans="1:26" ht="15" customHeight="1">
      <c r="A78" s="3"/>
      <c r="B78" s="609"/>
      <c r="C78" s="610"/>
      <c r="D78" s="610"/>
      <c r="E78" s="610"/>
      <c r="F78" s="610"/>
      <c r="G78" s="610"/>
      <c r="H78" s="610"/>
      <c r="I78" s="610"/>
      <c r="J78" s="610"/>
      <c r="K78" s="610"/>
      <c r="L78" s="610"/>
      <c r="M78" s="610"/>
      <c r="N78" s="610"/>
      <c r="O78" s="610"/>
      <c r="P78" s="610"/>
      <c r="Q78" s="610"/>
      <c r="R78" s="610"/>
      <c r="S78" s="610"/>
      <c r="T78" s="610"/>
      <c r="U78" s="610"/>
      <c r="V78" s="610"/>
      <c r="W78" s="610"/>
      <c r="X78" s="611"/>
      <c r="Y78" s="52"/>
      <c r="Z78" s="10"/>
    </row>
    <row r="79" spans="1:26" ht="19.5" customHeight="1">
      <c r="A79" s="3"/>
      <c r="B79" s="686" t="str">
        <f>IF(AND(J56=0,K34=0),"NOT ENOUGH DATA",IF(J56&lt;=K34,"(Makeup Water Required &lt; Makeup Water Allowance)","(Makeup Water Required &gt; Makeup Water Allowance)"))</f>
        <v>(Makeup Water Required &lt; Makeup Water Allowance)</v>
      </c>
      <c r="C79" s="686"/>
      <c r="D79" s="686"/>
      <c r="E79" s="686"/>
      <c r="F79" s="686"/>
      <c r="G79" s="686"/>
      <c r="H79" s="686"/>
      <c r="I79" s="686"/>
      <c r="J79" s="686"/>
      <c r="K79" s="686"/>
      <c r="L79" s="686"/>
      <c r="M79" s="686"/>
      <c r="N79" s="686"/>
      <c r="O79" s="686"/>
      <c r="P79" s="686"/>
      <c r="Q79" s="686"/>
      <c r="R79" s="686"/>
      <c r="S79" s="686"/>
      <c r="T79" s="686"/>
      <c r="U79" s="686"/>
      <c r="V79" s="686"/>
      <c r="W79" s="686"/>
      <c r="X79" s="686"/>
      <c r="Y79" s="48"/>
      <c r="Z79" s="10"/>
    </row>
    <row r="80" spans="1:25" ht="3" customHeight="1">
      <c r="A80" s="3"/>
      <c r="B80" s="128"/>
      <c r="C80" s="128"/>
      <c r="D80" s="128"/>
      <c r="E80" s="128"/>
      <c r="F80" s="128"/>
      <c r="G80" s="128"/>
      <c r="H80" s="128"/>
      <c r="I80" s="128"/>
      <c r="J80" s="128"/>
      <c r="K80" s="127"/>
      <c r="L80" s="127"/>
      <c r="M80" s="127"/>
      <c r="N80" s="127"/>
      <c r="O80" s="127"/>
      <c r="P80" s="44"/>
      <c r="Q80" s="44"/>
      <c r="R80" s="44"/>
      <c r="S80" s="44"/>
      <c r="T80" s="44"/>
      <c r="U80" s="44"/>
      <c r="V80" s="44"/>
      <c r="W80" s="44"/>
      <c r="X80" s="44"/>
      <c r="Y80" s="58"/>
    </row>
    <row r="81" spans="1:25" ht="21.75" customHeight="1">
      <c r="A81" s="556" t="s">
        <v>72</v>
      </c>
      <c r="B81" s="557"/>
      <c r="C81" s="557"/>
      <c r="D81" s="557"/>
      <c r="E81" s="557"/>
      <c r="F81" s="557"/>
      <c r="G81" s="557"/>
      <c r="H81" s="557"/>
      <c r="I81" s="557"/>
      <c r="J81" s="558"/>
      <c r="K81" s="676" t="s">
        <v>95</v>
      </c>
      <c r="L81" s="677"/>
      <c r="M81" s="677"/>
      <c r="N81" s="677"/>
      <c r="O81" s="677"/>
      <c r="P81" s="677"/>
      <c r="Q81" s="677"/>
      <c r="R81" s="677"/>
      <c r="S81" s="677"/>
      <c r="T81" s="677"/>
      <c r="U81" s="677"/>
      <c r="V81" s="677"/>
      <c r="W81" s="677"/>
      <c r="X81" s="677"/>
      <c r="Y81" s="678"/>
    </row>
    <row r="82" spans="1:25" ht="21.75" customHeight="1">
      <c r="A82" s="576" t="s">
        <v>46</v>
      </c>
      <c r="B82" s="577"/>
      <c r="C82" s="577"/>
      <c r="D82" s="577"/>
      <c r="E82" s="577"/>
      <c r="F82" s="577"/>
      <c r="G82" s="577"/>
      <c r="H82" s="577"/>
      <c r="I82" s="577"/>
      <c r="J82" s="578"/>
      <c r="K82" s="676" t="s">
        <v>120</v>
      </c>
      <c r="L82" s="677"/>
      <c r="M82" s="677"/>
      <c r="N82" s="677"/>
      <c r="O82" s="677"/>
      <c r="P82" s="677"/>
      <c r="Q82" s="677"/>
      <c r="R82" s="677"/>
      <c r="S82" s="677"/>
      <c r="T82" s="677"/>
      <c r="U82" s="677"/>
      <c r="V82" s="677"/>
      <c r="W82" s="677"/>
      <c r="X82" s="677"/>
      <c r="Y82" s="678"/>
    </row>
    <row r="83" spans="1:25" ht="21.75" customHeight="1">
      <c r="A83" s="576" t="s">
        <v>47</v>
      </c>
      <c r="B83" s="577"/>
      <c r="C83" s="577"/>
      <c r="D83" s="577"/>
      <c r="E83" s="577"/>
      <c r="F83" s="577"/>
      <c r="G83" s="577"/>
      <c r="H83" s="577"/>
      <c r="I83" s="577"/>
      <c r="J83" s="578"/>
      <c r="K83" s="676" t="s">
        <v>119</v>
      </c>
      <c r="L83" s="677"/>
      <c r="M83" s="677"/>
      <c r="N83" s="677"/>
      <c r="O83" s="677"/>
      <c r="P83" s="677"/>
      <c r="Q83" s="677"/>
      <c r="R83" s="677"/>
      <c r="S83" s="677"/>
      <c r="T83" s="677"/>
      <c r="U83" s="677"/>
      <c r="V83" s="677"/>
      <c r="W83" s="677"/>
      <c r="X83" s="677"/>
      <c r="Y83" s="678"/>
    </row>
    <row r="84" spans="1:25" ht="21.75" customHeight="1" thickBot="1">
      <c r="A84" s="573" t="s">
        <v>48</v>
      </c>
      <c r="B84" s="574"/>
      <c r="C84" s="574"/>
      <c r="D84" s="574"/>
      <c r="E84" s="574"/>
      <c r="F84" s="574"/>
      <c r="G84" s="574"/>
      <c r="H84" s="574"/>
      <c r="I84" s="574"/>
      <c r="J84" s="575"/>
      <c r="K84" s="679" t="s">
        <v>118</v>
      </c>
      <c r="L84" s="680"/>
      <c r="M84" s="680"/>
      <c r="N84" s="680"/>
      <c r="O84" s="680"/>
      <c r="P84" s="680"/>
      <c r="Q84" s="680"/>
      <c r="R84" s="680"/>
      <c r="S84" s="680"/>
      <c r="T84" s="680"/>
      <c r="U84" s="680"/>
      <c r="V84" s="680"/>
      <c r="W84" s="680"/>
      <c r="X84" s="680"/>
      <c r="Y84" s="681"/>
    </row>
    <row r="85" spans="2:25" ht="15">
      <c r="B85" s="4"/>
      <c r="C85" s="4"/>
      <c r="D85" s="4"/>
      <c r="E85" s="4"/>
      <c r="F85" s="4"/>
      <c r="G85" s="4"/>
      <c r="H85" s="4"/>
      <c r="I85" s="4"/>
      <c r="J85" s="4"/>
      <c r="K85" s="4"/>
      <c r="L85" s="4"/>
      <c r="M85" s="4"/>
      <c r="N85" s="4"/>
      <c r="O85" s="4"/>
      <c r="P85" s="4"/>
      <c r="Q85" s="4"/>
      <c r="R85" s="4"/>
      <c r="S85" s="4"/>
      <c r="T85" s="4"/>
      <c r="U85" s="4"/>
      <c r="V85" s="4"/>
      <c r="W85" s="4"/>
      <c r="X85" s="4"/>
      <c r="Y85" s="4"/>
    </row>
    <row r="86" spans="2:25" ht="15">
      <c r="B86" s="4"/>
      <c r="C86" s="4"/>
      <c r="D86" s="4"/>
      <c r="E86" s="4"/>
      <c r="F86" s="4"/>
      <c r="G86" s="4"/>
      <c r="H86" s="4"/>
      <c r="I86" s="4"/>
      <c r="J86" s="4"/>
      <c r="K86" s="4"/>
      <c r="L86" s="4"/>
      <c r="M86" s="4"/>
      <c r="N86" s="4"/>
      <c r="O86" s="4"/>
      <c r="P86" s="4"/>
      <c r="Q86" s="4"/>
      <c r="R86" s="4"/>
      <c r="S86" s="4"/>
      <c r="T86" s="4"/>
      <c r="U86" s="4"/>
      <c r="V86" s="4"/>
      <c r="W86" s="4"/>
      <c r="X86" s="4"/>
      <c r="Y86" s="4"/>
    </row>
    <row r="87" spans="2:25" ht="15">
      <c r="B87" s="4"/>
      <c r="C87" s="4"/>
      <c r="D87" s="4"/>
      <c r="E87" s="4"/>
      <c r="F87" s="4"/>
      <c r="G87" s="4"/>
      <c r="H87" s="4"/>
      <c r="I87" s="4"/>
      <c r="J87" s="4"/>
      <c r="K87" s="4"/>
      <c r="L87" s="4"/>
      <c r="M87" s="4"/>
      <c r="N87" s="4"/>
      <c r="O87" s="4"/>
      <c r="P87" s="4"/>
      <c r="Q87" s="4"/>
      <c r="R87" s="4"/>
      <c r="S87" s="4"/>
      <c r="T87" s="4"/>
      <c r="U87" s="4"/>
      <c r="V87" s="4"/>
      <c r="W87" s="4"/>
      <c r="X87" s="4"/>
      <c r="Y87" s="4"/>
    </row>
    <row r="88" spans="2:25" ht="15">
      <c r="B88" s="4"/>
      <c r="C88" s="4"/>
      <c r="D88" s="4"/>
      <c r="E88" s="4"/>
      <c r="F88" s="4"/>
      <c r="G88" s="4"/>
      <c r="H88" s="4"/>
      <c r="I88" s="4"/>
      <c r="J88" s="4"/>
      <c r="K88" s="4"/>
      <c r="L88" s="4"/>
      <c r="M88" s="4"/>
      <c r="N88" s="4"/>
      <c r="O88" s="4"/>
      <c r="P88" s="4"/>
      <c r="Q88" s="4"/>
      <c r="R88" s="4"/>
      <c r="S88" s="4"/>
      <c r="T88" s="4"/>
      <c r="U88" s="4"/>
      <c r="V88" s="4"/>
      <c r="W88" s="4"/>
      <c r="X88" s="4"/>
      <c r="Y88" s="4"/>
    </row>
    <row r="89" spans="2:25" ht="15">
      <c r="B89" s="4"/>
      <c r="C89" s="4"/>
      <c r="D89" s="4"/>
      <c r="E89" s="4"/>
      <c r="F89" s="4"/>
      <c r="G89" s="4"/>
      <c r="H89" s="4"/>
      <c r="I89" s="4"/>
      <c r="J89" s="4"/>
      <c r="K89" s="4"/>
      <c r="L89" s="4"/>
      <c r="M89" s="4"/>
      <c r="N89" s="4"/>
      <c r="O89" s="4"/>
      <c r="P89" s="4"/>
      <c r="Q89" s="4"/>
      <c r="R89" s="4"/>
      <c r="S89" s="4"/>
      <c r="T89" s="4"/>
      <c r="U89" s="4"/>
      <c r="V89" s="4"/>
      <c r="W89" s="4"/>
      <c r="X89" s="4"/>
      <c r="Y89" s="4"/>
    </row>
    <row r="90" spans="2:25" ht="15">
      <c r="B90" s="4"/>
      <c r="C90" s="4"/>
      <c r="D90" s="4"/>
      <c r="E90" s="4"/>
      <c r="F90" s="4"/>
      <c r="G90" s="4"/>
      <c r="H90" s="4"/>
      <c r="I90" s="4"/>
      <c r="J90" s="4"/>
      <c r="K90" s="4"/>
      <c r="L90" s="4"/>
      <c r="M90" s="4"/>
      <c r="N90" s="4"/>
      <c r="O90" s="4"/>
      <c r="P90" s="4"/>
      <c r="Q90" s="4"/>
      <c r="R90" s="4"/>
      <c r="S90" s="4"/>
      <c r="T90" s="4"/>
      <c r="U90" s="4"/>
      <c r="V90" s="4"/>
      <c r="W90" s="4"/>
      <c r="X90" s="4"/>
      <c r="Y90" s="4"/>
    </row>
    <row r="91" spans="2:25" ht="15">
      <c r="B91" s="4"/>
      <c r="C91" s="4"/>
      <c r="D91" s="4"/>
      <c r="E91" s="4"/>
      <c r="F91" s="4"/>
      <c r="G91" s="4"/>
      <c r="H91" s="4"/>
      <c r="I91" s="4"/>
      <c r="J91" s="4"/>
      <c r="K91" s="4"/>
      <c r="L91" s="4"/>
      <c r="M91" s="4"/>
      <c r="N91" s="4"/>
      <c r="O91" s="4"/>
      <c r="P91" s="4"/>
      <c r="Q91" s="4"/>
      <c r="R91" s="4"/>
      <c r="S91" s="4"/>
      <c r="T91" s="4"/>
      <c r="U91" s="4"/>
      <c r="V91" s="4"/>
      <c r="W91" s="4"/>
      <c r="X91" s="4"/>
      <c r="Y91" s="4"/>
    </row>
    <row r="92" spans="2:25" ht="15">
      <c r="B92" s="4"/>
      <c r="C92" s="4"/>
      <c r="D92" s="4"/>
      <c r="E92" s="4"/>
      <c r="F92" s="4"/>
      <c r="G92" s="4"/>
      <c r="H92" s="4"/>
      <c r="I92" s="4"/>
      <c r="J92" s="4"/>
      <c r="K92" s="4"/>
      <c r="L92" s="4"/>
      <c r="M92" s="4"/>
      <c r="N92" s="4"/>
      <c r="O92" s="4"/>
      <c r="P92" s="4"/>
      <c r="Q92" s="4"/>
      <c r="R92" s="4"/>
      <c r="S92" s="4"/>
      <c r="T92" s="4"/>
      <c r="U92" s="4"/>
      <c r="V92" s="4"/>
      <c r="W92" s="4"/>
      <c r="X92" s="4"/>
      <c r="Y92" s="4"/>
    </row>
    <row r="93" spans="2:25" ht="15">
      <c r="B93" s="4"/>
      <c r="C93" s="4"/>
      <c r="D93" s="4"/>
      <c r="E93" s="4"/>
      <c r="F93" s="4"/>
      <c r="G93" s="4"/>
      <c r="H93" s="4"/>
      <c r="I93" s="4"/>
      <c r="J93" s="4"/>
      <c r="K93" s="4"/>
      <c r="L93" s="4"/>
      <c r="M93" s="4"/>
      <c r="N93" s="4"/>
      <c r="O93" s="4"/>
      <c r="P93" s="4"/>
      <c r="Q93" s="4"/>
      <c r="R93" s="4"/>
      <c r="S93" s="4"/>
      <c r="T93" s="4"/>
      <c r="U93" s="4"/>
      <c r="V93" s="4"/>
      <c r="W93" s="4"/>
      <c r="X93" s="4"/>
      <c r="Y93" s="4"/>
    </row>
    <row r="94" spans="2:25" ht="15">
      <c r="B94" s="4"/>
      <c r="C94" s="4"/>
      <c r="D94" s="4"/>
      <c r="E94" s="4"/>
      <c r="F94" s="4"/>
      <c r="G94" s="4"/>
      <c r="H94" s="4"/>
      <c r="I94" s="4"/>
      <c r="J94" s="4"/>
      <c r="K94" s="4"/>
      <c r="L94" s="4"/>
      <c r="M94" s="4"/>
      <c r="N94" s="4"/>
      <c r="O94" s="4"/>
      <c r="P94" s="4"/>
      <c r="Q94" s="4"/>
      <c r="R94" s="4"/>
      <c r="S94" s="4"/>
      <c r="T94" s="4"/>
      <c r="U94" s="4"/>
      <c r="V94" s="4"/>
      <c r="W94" s="4"/>
      <c r="X94" s="4"/>
      <c r="Y94" s="4"/>
    </row>
    <row r="95" spans="2:25" ht="15">
      <c r="B95" s="4"/>
      <c r="C95" s="4"/>
      <c r="D95" s="4"/>
      <c r="E95" s="4"/>
      <c r="F95" s="4"/>
      <c r="G95" s="4"/>
      <c r="H95" s="4"/>
      <c r="I95" s="4"/>
      <c r="J95" s="4"/>
      <c r="K95" s="4"/>
      <c r="L95" s="4"/>
      <c r="M95" s="4"/>
      <c r="N95" s="4"/>
      <c r="O95" s="4"/>
      <c r="P95" s="4"/>
      <c r="Q95" s="4"/>
      <c r="R95" s="4"/>
      <c r="S95" s="4"/>
      <c r="T95" s="4"/>
      <c r="U95" s="4"/>
      <c r="V95" s="4"/>
      <c r="W95" s="4"/>
      <c r="X95" s="4"/>
      <c r="Y95" s="4"/>
    </row>
    <row r="96" spans="2:25" ht="15">
      <c r="B96" s="4"/>
      <c r="C96" s="4"/>
      <c r="D96" s="4"/>
      <c r="E96" s="4"/>
      <c r="F96" s="4"/>
      <c r="G96" s="4"/>
      <c r="H96" s="4"/>
      <c r="I96" s="4"/>
      <c r="J96" s="4"/>
      <c r="K96" s="4"/>
      <c r="L96" s="4"/>
      <c r="M96" s="4"/>
      <c r="N96" s="4"/>
      <c r="O96" s="4"/>
      <c r="P96" s="4"/>
      <c r="Q96" s="4"/>
      <c r="R96" s="4"/>
      <c r="S96" s="4"/>
      <c r="T96" s="4"/>
      <c r="U96" s="4"/>
      <c r="V96" s="4"/>
      <c r="W96" s="4"/>
      <c r="X96" s="4"/>
      <c r="Y96" s="4"/>
    </row>
    <row r="97" spans="2:25" ht="15">
      <c r="B97" s="4"/>
      <c r="C97" s="4"/>
      <c r="D97" s="4"/>
      <c r="E97" s="4"/>
      <c r="F97" s="4"/>
      <c r="G97" s="4"/>
      <c r="H97" s="4"/>
      <c r="I97" s="4"/>
      <c r="J97" s="4"/>
      <c r="K97" s="4"/>
      <c r="L97" s="4"/>
      <c r="M97" s="4"/>
      <c r="N97" s="4"/>
      <c r="O97" s="4"/>
      <c r="P97" s="4"/>
      <c r="Q97" s="4"/>
      <c r="R97" s="4"/>
      <c r="S97" s="4"/>
      <c r="T97" s="4"/>
      <c r="U97" s="4"/>
      <c r="V97" s="4"/>
      <c r="W97" s="4"/>
      <c r="X97" s="4"/>
      <c r="Y97" s="4"/>
    </row>
    <row r="98" spans="2:25" ht="15">
      <c r="B98" s="4"/>
      <c r="C98" s="4"/>
      <c r="D98" s="4"/>
      <c r="E98" s="4"/>
      <c r="F98" s="4"/>
      <c r="G98" s="4"/>
      <c r="H98" s="4"/>
      <c r="I98" s="4"/>
      <c r="J98" s="4"/>
      <c r="K98" s="4"/>
      <c r="L98" s="4"/>
      <c r="M98" s="4"/>
      <c r="N98" s="4"/>
      <c r="O98" s="4"/>
      <c r="P98" s="4"/>
      <c r="Q98" s="4"/>
      <c r="R98" s="4"/>
      <c r="S98" s="4"/>
      <c r="T98" s="4"/>
      <c r="U98" s="4"/>
      <c r="V98" s="4"/>
      <c r="W98" s="4"/>
      <c r="X98" s="4"/>
      <c r="Y98" s="4"/>
    </row>
    <row r="99" spans="2:25" ht="15">
      <c r="B99" s="4"/>
      <c r="C99" s="4"/>
      <c r="D99" s="4"/>
      <c r="E99" s="4"/>
      <c r="F99" s="4"/>
      <c r="G99" s="4"/>
      <c r="H99" s="4"/>
      <c r="I99" s="4"/>
      <c r="J99" s="4"/>
      <c r="K99" s="4"/>
      <c r="L99" s="4"/>
      <c r="M99" s="4"/>
      <c r="N99" s="4"/>
      <c r="O99" s="4"/>
      <c r="P99" s="4"/>
      <c r="Q99" s="4"/>
      <c r="R99" s="4"/>
      <c r="S99" s="4"/>
      <c r="T99" s="4"/>
      <c r="U99" s="4"/>
      <c r="V99" s="4"/>
      <c r="W99" s="4"/>
      <c r="X99" s="4"/>
      <c r="Y99" s="4"/>
    </row>
    <row r="100" spans="2:25" ht="15">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2:25" ht="15">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2:25" ht="15">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2:25" ht="15">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2:25" ht="15">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2:25" ht="15">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2:25" ht="15">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2:25" ht="15">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2:25" ht="15">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2:25" ht="15">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2:25" ht="15">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2:25" ht="15">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2:25" ht="15">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2:25" ht="15">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2:25" ht="15">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2:25" ht="15">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2:25" ht="15">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2:25" ht="1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2:25" ht="15">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2:25" ht="15">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2:25" ht="15">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2:25" ht="15">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2:25" ht="15">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2:25" ht="15">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2:25" ht="15">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2:25" ht="15">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2:25" ht="15">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2:25" ht="15">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2:25" ht="15">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2:25" ht="15">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2:25" ht="15">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2:25" ht="15">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2:25" ht="16.5">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row>
  </sheetData>
  <sheetProtection/>
  <mergeCells count="119">
    <mergeCell ref="D8:J8"/>
    <mergeCell ref="O8:X8"/>
    <mergeCell ref="A10:Y10"/>
    <mergeCell ref="B11:Y11"/>
    <mergeCell ref="A12:Y13"/>
    <mergeCell ref="G14:I14"/>
    <mergeCell ref="T14:V14"/>
    <mergeCell ref="K1:Y4"/>
    <mergeCell ref="B6:E6"/>
    <mergeCell ref="F6:J6"/>
    <mergeCell ref="O6:X6"/>
    <mergeCell ref="B7:C7"/>
    <mergeCell ref="D7:J7"/>
    <mergeCell ref="O7:X7"/>
    <mergeCell ref="B17:E17"/>
    <mergeCell ref="H17:L17"/>
    <mergeCell ref="O17:R17"/>
    <mergeCell ref="U17:X17"/>
    <mergeCell ref="B18:E18"/>
    <mergeCell ref="H18:L18"/>
    <mergeCell ref="O18:R18"/>
    <mergeCell ref="U18:X18"/>
    <mergeCell ref="H15:L15"/>
    <mergeCell ref="U15:X15"/>
    <mergeCell ref="B16:E16"/>
    <mergeCell ref="H16:L16"/>
    <mergeCell ref="O16:R16"/>
    <mergeCell ref="U16:X16"/>
    <mergeCell ref="B21:E21"/>
    <mergeCell ref="H21:L21"/>
    <mergeCell ref="O21:R21"/>
    <mergeCell ref="U21:X21"/>
    <mergeCell ref="B22:E22"/>
    <mergeCell ref="H22:L22"/>
    <mergeCell ref="O22:R22"/>
    <mergeCell ref="U22:X22"/>
    <mergeCell ref="B19:E19"/>
    <mergeCell ref="H19:L19"/>
    <mergeCell ref="O19:R19"/>
    <mergeCell ref="U19:X19"/>
    <mergeCell ref="B20:E20"/>
    <mergeCell ref="H20:L20"/>
    <mergeCell ref="O20:R20"/>
    <mergeCell ref="U20:X20"/>
    <mergeCell ref="J23:M23"/>
    <mergeCell ref="G24:I24"/>
    <mergeCell ref="T24:V24"/>
    <mergeCell ref="H25:L25"/>
    <mergeCell ref="U25:X25"/>
    <mergeCell ref="B26:E26"/>
    <mergeCell ref="H26:L26"/>
    <mergeCell ref="O26:R26"/>
    <mergeCell ref="U26:X26"/>
    <mergeCell ref="B29:E29"/>
    <mergeCell ref="H29:L29"/>
    <mergeCell ref="O29:R29"/>
    <mergeCell ref="U29:X29"/>
    <mergeCell ref="B30:E30"/>
    <mergeCell ref="H30:L30"/>
    <mergeCell ref="O30:R30"/>
    <mergeCell ref="U30:X30"/>
    <mergeCell ref="B27:E27"/>
    <mergeCell ref="H27:L27"/>
    <mergeCell ref="O27:R27"/>
    <mergeCell ref="U27:X27"/>
    <mergeCell ref="B28:E28"/>
    <mergeCell ref="H28:L28"/>
    <mergeCell ref="O28:R28"/>
    <mergeCell ref="U28:X28"/>
    <mergeCell ref="B34:J35"/>
    <mergeCell ref="K34:N35"/>
    <mergeCell ref="O34:O35"/>
    <mergeCell ref="J41:Y44"/>
    <mergeCell ref="B46:E46"/>
    <mergeCell ref="F46:J46"/>
    <mergeCell ref="K46:N46"/>
    <mergeCell ref="W46:X46"/>
    <mergeCell ref="B31:E31"/>
    <mergeCell ref="H31:L31"/>
    <mergeCell ref="O31:R31"/>
    <mergeCell ref="U31:X31"/>
    <mergeCell ref="B32:E32"/>
    <mergeCell ref="H32:L32"/>
    <mergeCell ref="O32:R32"/>
    <mergeCell ref="U32:X32"/>
    <mergeCell ref="B47:E47"/>
    <mergeCell ref="F47:J47"/>
    <mergeCell ref="K47:N47"/>
    <mergeCell ref="O47:X51"/>
    <mergeCell ref="B48:E48"/>
    <mergeCell ref="F48:J48"/>
    <mergeCell ref="K48:N48"/>
    <mergeCell ref="B49:E49"/>
    <mergeCell ref="F49:J49"/>
    <mergeCell ref="K49:N49"/>
    <mergeCell ref="K52:N52"/>
    <mergeCell ref="C53:J53"/>
    <mergeCell ref="K53:N53"/>
    <mergeCell ref="C54:J54"/>
    <mergeCell ref="K54:N54"/>
    <mergeCell ref="P54:V56"/>
    <mergeCell ref="B50:E50"/>
    <mergeCell ref="F50:J50"/>
    <mergeCell ref="K50:N50"/>
    <mergeCell ref="B51:E51"/>
    <mergeCell ref="F51:J51"/>
    <mergeCell ref="K51:N51"/>
    <mergeCell ref="A82:J82"/>
    <mergeCell ref="K82:Y82"/>
    <mergeCell ref="A83:J83"/>
    <mergeCell ref="K83:Y83"/>
    <mergeCell ref="A84:J84"/>
    <mergeCell ref="K84:Y84"/>
    <mergeCell ref="W54:W56"/>
    <mergeCell ref="X54:X56"/>
    <mergeCell ref="B77:X78"/>
    <mergeCell ref="B79:X79"/>
    <mergeCell ref="A81:J81"/>
    <mergeCell ref="K81:Y81"/>
  </mergeCells>
  <conditionalFormatting sqref="B77">
    <cfRule type="containsText" priority="1" dxfId="2" operator="containsText" text="DATA">
      <formula>NOT(ISERROR(SEARCH("DATA",B77)))</formula>
    </cfRule>
    <cfRule type="containsText" priority="2" dxfId="1" operator="containsText" text="FAILED">
      <formula>NOT(ISERROR(SEARCH("FAILED",B77)))</formula>
    </cfRule>
    <cfRule type="containsText" priority="3" dxfId="0" operator="containsText" text="PASSED">
      <formula>NOT(ISERROR(SEARCH("PASSED",B77)))</formula>
    </cfRule>
  </conditionalFormatting>
  <dataValidations count="1">
    <dataValidation type="decimal" operator="greaterThanOrEqual" allowBlank="1" showInputMessage="1" showErrorMessage="1" error="Water Level will drop when pressure is pumped up so water level measurement will always increase." sqref="K48:N51">
      <formula1>K47</formula1>
    </dataValidation>
  </dataValidation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EPCOR Utilities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Hydrostatic Testing Report</dc:title>
  <dc:subject/>
  <dc:creator>Sada, Nancy</dc:creator>
  <cp:keywords/>
  <dc:description/>
  <cp:lastModifiedBy>Bradford, Hannah</cp:lastModifiedBy>
  <cp:lastPrinted>2020-12-02T00:36:55Z</cp:lastPrinted>
  <dcterms:created xsi:type="dcterms:W3CDTF">2017-04-24T19:02:47Z</dcterms:created>
  <dcterms:modified xsi:type="dcterms:W3CDTF">2021-04-30T14:07:48Z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0x01010085CFECAD15BED54FA7DE79B32167DCFF</vt:lpwstr>
  </property>
  <property fmtid="{D5CDD505-2E9C-101B-9397-08002B2CF9AE}" pid="3" name="Category">
    <vt:lpwstr>HSE</vt:lpwstr>
  </property>
  <property fmtid="{D5CDD505-2E9C-101B-9397-08002B2CF9AE}" pid="4" name="Link">
    <vt:lpwstr>, </vt:lpwstr>
  </property>
  <property fmtid="{D5CDD505-2E9C-101B-9397-08002B2CF9AE}" pid="5" name="Grouping">
    <vt:lpwstr>Forms</vt:lpwstr>
  </property>
  <property fmtid="{D5CDD505-2E9C-101B-9397-08002B2CF9AE}" pid="6" name="EpcorCommunityTerms">
    <vt:lpwstr>29;#Alberta|1a3e1b4d-5437-4c26-8573-b50716551d5c</vt:lpwstr>
  </property>
  <property fmtid="{D5CDD505-2E9C-101B-9397-08002B2CF9AE}" pid="7" name="e7c05f1e1fd34e75bde628554adada63">
    <vt:lpwstr>Alberta|1a3e1b4d-5437-4c26-8573-b50716551d5c</vt:lpwstr>
  </property>
  <property fmtid="{D5CDD505-2E9C-101B-9397-08002B2CF9AE}" pid="8" name="TaxCatchAll">
    <vt:lpwstr>29;#Alberta|1a3e1b4d-5437-4c26-8573-b50716551d5c</vt:lpwstr>
  </property>
</Properties>
</file>